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Explications" sheetId="6" r:id="rId1"/>
    <sheet name="Renseignements" sheetId="5" r:id="rId2"/>
    <sheet name="Dépenses" sheetId="1" r:id="rId3"/>
    <sheet name="Recettes" sheetId="4" r:id="rId4"/>
    <sheet name="Récapitulatif" sheetId="3" r:id="rId5"/>
  </sheets>
  <definedNames>
    <definedName name="OLE_LINK2" localSheetId="0">Explications!$A$1</definedName>
    <definedName name="_xlnm.Print_Area" localSheetId="2">Dépenses!$A$1:$E$47</definedName>
    <definedName name="_xlnm.Print_Area" localSheetId="3">Recettes!$A$1:$E$40</definedName>
    <definedName name="_xlnm.Print_Area" localSheetId="1">Renseignements!$A$1:$D$39</definedName>
  </definedNames>
  <calcPr calcId="124519"/>
</workbook>
</file>

<file path=xl/calcChain.xml><?xml version="1.0" encoding="utf-8"?>
<calcChain xmlns="http://schemas.openxmlformats.org/spreadsheetml/2006/main">
  <c r="D19" i="3"/>
  <c r="D23" i="5"/>
  <c r="D3" i="3"/>
  <c r="E3" s="1"/>
  <c r="E15" s="1"/>
  <c r="D3" i="4"/>
  <c r="C24" s="1"/>
  <c r="C25" s="1"/>
  <c r="D47" i="1"/>
  <c r="E25" i="4" s="1"/>
  <c r="E16" i="3" s="1"/>
  <c r="E10" i="1"/>
  <c r="E16"/>
  <c r="E5" i="3" s="1"/>
  <c r="E20" i="1"/>
  <c r="E6" i="3" s="1"/>
  <c r="E26" i="1"/>
  <c r="E34"/>
  <c r="E39"/>
  <c r="E9" i="3" s="1"/>
  <c r="E3" i="1"/>
  <c r="D34"/>
  <c r="D8" i="3" s="1"/>
  <c r="D10" i="1"/>
  <c r="D16"/>
  <c r="D5" i="3" s="1"/>
  <c r="D20" i="1"/>
  <c r="D6" i="3" s="1"/>
  <c r="D26" i="1"/>
  <c r="D7" i="3" s="1"/>
  <c r="D39" i="1"/>
  <c r="D9" i="3" s="1"/>
  <c r="E13" i="4"/>
  <c r="E17" i="3" s="1"/>
  <c r="E4"/>
  <c r="E7"/>
  <c r="E8"/>
  <c r="D16"/>
  <c r="B16"/>
  <c r="A16"/>
  <c r="B10"/>
  <c r="A10"/>
  <c r="D14"/>
  <c r="E2"/>
  <c r="E14" s="1"/>
  <c r="B18"/>
  <c r="B17"/>
  <c r="B9"/>
  <c r="B8"/>
  <c r="B7"/>
  <c r="B6"/>
  <c r="B5"/>
  <c r="B4"/>
  <c r="A18"/>
  <c r="A17"/>
  <c r="A9"/>
  <c r="A8"/>
  <c r="A7"/>
  <c r="A6"/>
  <c r="A5"/>
  <c r="A4"/>
  <c r="D2"/>
  <c r="E19" i="4"/>
  <c r="E18" i="3"/>
  <c r="D13" i="4"/>
  <c r="D17" i="3" s="1"/>
  <c r="D19" i="4"/>
  <c r="D18" i="3" s="1"/>
  <c r="D22" i="5"/>
  <c r="E20" i="3" l="1"/>
  <c r="E10" s="1"/>
  <c r="E12" s="1"/>
  <c r="E21" i="4"/>
  <c r="E39" s="1"/>
  <c r="D20" i="3"/>
  <c r="D37" i="4"/>
  <c r="E37" s="1"/>
  <c r="E3"/>
  <c r="E41" i="1"/>
  <c r="E38" i="4" s="1"/>
  <c r="D21"/>
  <c r="D39" s="1"/>
  <c r="D10" i="3"/>
  <c r="D41" i="1"/>
  <c r="D38" i="4" s="1"/>
  <c r="D4" i="3"/>
  <c r="D12" s="1"/>
  <c r="D15"/>
  <c r="E40" i="4" l="1"/>
  <c r="D22" i="3"/>
  <c r="D40" i="4"/>
  <c r="E47" i="1"/>
  <c r="D23" i="3"/>
  <c r="D24"/>
  <c r="B24" s="1"/>
  <c r="B22" l="1"/>
  <c r="C22"/>
  <c r="B23"/>
  <c r="E23"/>
</calcChain>
</file>

<file path=xl/sharedStrings.xml><?xml version="1.0" encoding="utf-8"?>
<sst xmlns="http://schemas.openxmlformats.org/spreadsheetml/2006/main" count="160" uniqueCount="151">
  <si>
    <t>DEPENSES</t>
  </si>
  <si>
    <t>RECETTES</t>
  </si>
  <si>
    <t>Fait à Vert-le Grand le</t>
  </si>
  <si>
    <t>Le Président</t>
  </si>
  <si>
    <t>le Trésorier</t>
  </si>
  <si>
    <t>Sous total (3)</t>
  </si>
  <si>
    <t>Habillement</t>
  </si>
  <si>
    <t>Produits pharmaceutiques</t>
  </si>
  <si>
    <t>Fournitures de bureau</t>
  </si>
  <si>
    <t>Fêtes et cérémonies</t>
  </si>
  <si>
    <t>(3)</t>
  </si>
  <si>
    <t>Denrées et fournitures consommées</t>
  </si>
  <si>
    <t>(4)</t>
  </si>
  <si>
    <t>Frais de personnel</t>
  </si>
  <si>
    <t>Indemnités diverses</t>
  </si>
  <si>
    <t>Cotisations pour charges sociales</t>
  </si>
  <si>
    <t>Sous total (4)</t>
  </si>
  <si>
    <t>Entretien divers</t>
  </si>
  <si>
    <t>Primes d’assurances</t>
  </si>
  <si>
    <t>Sous total (5)</t>
  </si>
  <si>
    <t>Cotisations diverses</t>
  </si>
  <si>
    <t>Primes et Prix</t>
  </si>
  <si>
    <t>Subventions</t>
  </si>
  <si>
    <t>Sous total (6)</t>
  </si>
  <si>
    <t>Frais de transport</t>
  </si>
  <si>
    <t>Frais P&amp;T</t>
  </si>
  <si>
    <t>Sous total (7)</t>
  </si>
  <si>
    <t>(5)</t>
  </si>
  <si>
    <t>(6)</t>
  </si>
  <si>
    <t>Sous total (8)</t>
  </si>
  <si>
    <t>Acquisition de mobilier et matériel</t>
  </si>
  <si>
    <t>Remboursement d’emprunts</t>
  </si>
  <si>
    <t>(8)</t>
  </si>
  <si>
    <t>Investissements</t>
  </si>
  <si>
    <t>(7)</t>
  </si>
  <si>
    <t>Frais de gestion générales et de transport</t>
  </si>
  <si>
    <t>(9)</t>
  </si>
  <si>
    <t>Caisse en Espèces</t>
  </si>
  <si>
    <t>Solde en compte CCP ou Banque</t>
  </si>
  <si>
    <t>Caisse d’épargne ou autre</t>
  </si>
  <si>
    <t>Sous total (9)</t>
  </si>
  <si>
    <t>(10)</t>
  </si>
  <si>
    <t>(11)</t>
  </si>
  <si>
    <t>Produits de l'exploitation</t>
  </si>
  <si>
    <t>Tickets</t>
  </si>
  <si>
    <t>Dons</t>
  </si>
  <si>
    <t>(12)</t>
  </si>
  <si>
    <t>Commune</t>
  </si>
  <si>
    <t>Etat</t>
  </si>
  <si>
    <t>Département</t>
  </si>
  <si>
    <t>Sous total (12)</t>
  </si>
  <si>
    <t>Sous total (11)</t>
  </si>
  <si>
    <t>Rétribution de services</t>
  </si>
  <si>
    <t>TOTAL RECETTES</t>
  </si>
  <si>
    <t>(1) Dépenses réelles</t>
  </si>
  <si>
    <t>(2) Prévisions</t>
  </si>
  <si>
    <t>(1) Recettes réelles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</si>
  <si>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</si>
  <si>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</si>
  <si>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</si>
  <si>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</si>
  <si>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</si>
  <si>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</si>
  <si>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</si>
  <si>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</si>
  <si>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</si>
  <si>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</si>
  <si>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</si>
  <si>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</si>
  <si>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</si>
  <si>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</si>
  <si>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</si>
  <si>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</si>
  <si>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</si>
  <si>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</si>
  <si>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</si>
  <si>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</si>
  <si>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</si>
  <si>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</si>
  <si>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</si>
  <si>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</si>
  <si>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9-1</t>
  </si>
  <si>
    <t>9-2</t>
  </si>
  <si>
    <t>9-3</t>
  </si>
  <si>
    <t>10-1</t>
  </si>
  <si>
    <t>11-1</t>
  </si>
  <si>
    <t>11-2</t>
  </si>
  <si>
    <t>11-3</t>
  </si>
  <si>
    <t>11-4</t>
  </si>
  <si>
    <t>11-5</t>
  </si>
  <si>
    <t>11-6</t>
  </si>
  <si>
    <t>11-7</t>
  </si>
  <si>
    <t>12-1</t>
  </si>
  <si>
    <t>12-2</t>
  </si>
  <si>
    <t>12-3</t>
  </si>
  <si>
    <t>12-4</t>
  </si>
  <si>
    <t>Extérieurs</t>
  </si>
  <si>
    <t>Total</t>
  </si>
  <si>
    <t>Nombre d'adhérents</t>
  </si>
  <si>
    <t>Tarif de la cotisation </t>
  </si>
  <si>
    <t>Si l’association donne des cours, merci de préciser la fourchette de prix</t>
  </si>
  <si>
    <t>COMPOSITION DU BUREAU DE L'ASSOCIATION</t>
  </si>
  <si>
    <t>NOM et Prénoms</t>
  </si>
  <si>
    <t>Fonctions</t>
  </si>
  <si>
    <t>Adresse</t>
  </si>
  <si>
    <t xml:space="preserve">Association : </t>
  </si>
  <si>
    <t>Siège social :</t>
  </si>
  <si>
    <t>Date de déclaration ou de constitution :</t>
  </si>
  <si>
    <t>Habitants
Vert le Grand</t>
  </si>
  <si>
    <t>Secrétaire adjoint</t>
  </si>
  <si>
    <t>Président</t>
  </si>
  <si>
    <t>Trésorier</t>
  </si>
  <si>
    <t>Trésorier adjoint</t>
  </si>
  <si>
    <t>Secrétaire</t>
  </si>
  <si>
    <t>Travaux et services extérieurs</t>
  </si>
  <si>
    <t>11-8</t>
  </si>
  <si>
    <t>Intérêts, produits bancaires</t>
  </si>
  <si>
    <t>Téléphone</t>
  </si>
  <si>
    <t>e-mail</t>
  </si>
  <si>
    <t>Signature</t>
  </si>
  <si>
    <t>E-mail</t>
  </si>
  <si>
    <t>Banque et n° de compte courant :</t>
  </si>
  <si>
    <t>Nombre de  salariés</t>
  </si>
  <si>
    <t>TOTAL GENERAL DEPENSES</t>
  </si>
  <si>
    <t>TOTAL GENERAL RECETTES</t>
  </si>
  <si>
    <t>TOTAL DEPENSES ANNEE</t>
  </si>
  <si>
    <t>TOTAL DEPENSES</t>
  </si>
  <si>
    <t>BILAN DE L'ANNEE</t>
  </si>
  <si>
    <t>10-2</t>
  </si>
  <si>
    <t>En caisse au 31 Décembre</t>
  </si>
  <si>
    <t>RECAPITULATIF DE GESTION</t>
  </si>
  <si>
    <t>BILAN COMPTABLE DE L'ANNEE</t>
  </si>
  <si>
    <t>Solde (en caisse au 31 décembre)</t>
  </si>
  <si>
    <t>Solde au 31 Décembre de l'année précedente</t>
  </si>
  <si>
    <t>Assurance et n° de contrat :</t>
  </si>
  <si>
    <t>dont Nombre de moins de 18 ans</t>
  </si>
  <si>
    <r>
      <t>BILAN DE L'ANNEE</t>
    </r>
    <r>
      <rPr>
        <b/>
        <sz val="14"/>
        <rFont val="Calibri"/>
        <family val="2"/>
      </rPr>
      <t xml:space="preserve"> (Recettes - Dépenses)</t>
    </r>
  </si>
  <si>
    <t>Frais bancaires</t>
  </si>
  <si>
    <t>Cotisations adhérents</t>
  </si>
  <si>
    <t>Commentaires :</t>
  </si>
  <si>
    <t>Zone réservée à la Mairie</t>
  </si>
  <si>
    <t>Subvention accordée</t>
  </si>
  <si>
    <t>Salaires</t>
  </si>
  <si>
    <t>N° SIRET (obligatoire)</t>
  </si>
  <si>
    <t>Personnel de bénévolat</t>
  </si>
  <si>
    <t>Bénévolat</t>
  </si>
  <si>
    <t>A renvoyer en Mairie avant le 19 Février 2018</t>
  </si>
  <si>
    <t>DEPARTEMENT DE L'ESSONNE
COMMUNE DE VERT LE GRAND</t>
  </si>
  <si>
    <t>Vice-Président</t>
  </si>
  <si>
    <t>Documentation générale, abonnements</t>
  </si>
  <si>
    <t>Participations - Allocations - Subventions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</si>
</sst>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#&quot; &quot;##&quot; &quot;##&quot; &quot;##&quot; &quot;##"/>
    <numFmt numFmtId="166" formatCode="[$-40C]d\ mmmm\ yyyy;@"/>
  </numFmts>
  <fonts count="18">
    <font>
      <sz val="10"/>
      <name val="Arial"/>
    </font>
    <font>
      <sz val="10"/>
      <name val="Arial"/>
    </font>
    <font>
      <b/>
      <sz val="14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8"/>
      <color indexed="10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right" vertical="center"/>
    </xf>
    <xf numFmtId="43" fontId="10" fillId="2" borderId="20" xfId="2" applyFont="1" applyFill="1" applyBorder="1" applyAlignment="1" applyProtection="1">
      <alignment horizontal="center" vertical="center" wrapText="1"/>
    </xf>
    <xf numFmtId="43" fontId="10" fillId="2" borderId="21" xfId="2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9" fontId="10" fillId="2" borderId="23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/>
    </xf>
    <xf numFmtId="0" fontId="10" fillId="2" borderId="25" xfId="0" applyNumberFormat="1" applyFont="1" applyFill="1" applyBorder="1" applyAlignment="1" applyProtection="1">
      <alignment horizontal="right" vertical="center"/>
    </xf>
    <xf numFmtId="0" fontId="10" fillId="2" borderId="26" xfId="2" applyNumberFormat="1" applyFont="1" applyFill="1" applyBorder="1" applyAlignment="1" applyProtection="1">
      <alignment horizontal="center" vertical="center" wrapText="1"/>
    </xf>
    <xf numFmtId="0" fontId="10" fillId="2" borderId="27" xfId="2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49" fontId="8" fillId="3" borderId="28" xfId="0" quotePrefix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0" fontId="9" fillId="0" borderId="29" xfId="2" applyNumberFormat="1" applyFont="1" applyFill="1" applyBorder="1" applyAlignment="1" applyProtection="1">
      <alignment horizontal="right" vertical="center"/>
      <protection locked="0"/>
    </xf>
    <xf numFmtId="40" fontId="9" fillId="0" borderId="30" xfId="2" applyNumberFormat="1" applyFont="1" applyFill="1" applyBorder="1" applyAlignment="1" applyProtection="1">
      <alignment horizontal="right" vertical="center"/>
      <protection locked="0"/>
    </xf>
    <xf numFmtId="40" fontId="9" fillId="0" borderId="31" xfId="2" applyNumberFormat="1" applyFont="1" applyFill="1" applyBorder="1" applyAlignment="1" applyProtection="1">
      <alignment horizontal="right" vertical="center"/>
      <protection locked="0"/>
    </xf>
    <xf numFmtId="40" fontId="9" fillId="0" borderId="32" xfId="2" applyNumberFormat="1" applyFont="1" applyFill="1" applyBorder="1" applyAlignment="1" applyProtection="1">
      <alignment horizontal="right" vertical="center"/>
      <protection locked="0"/>
    </xf>
    <xf numFmtId="40" fontId="9" fillId="0" borderId="33" xfId="2" applyNumberFormat="1" applyFont="1" applyFill="1" applyBorder="1" applyAlignment="1" applyProtection="1">
      <alignment horizontal="right" vertical="center"/>
      <protection locked="0"/>
    </xf>
    <xf numFmtId="40" fontId="9" fillId="0" borderId="34" xfId="2" applyNumberFormat="1" applyFont="1" applyFill="1" applyBorder="1" applyAlignment="1" applyProtection="1">
      <alignment horizontal="right" vertical="center"/>
      <protection locked="0"/>
    </xf>
    <xf numFmtId="49" fontId="11" fillId="3" borderId="35" xfId="0" applyNumberFormat="1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right" vertical="center"/>
    </xf>
    <xf numFmtId="40" fontId="12" fillId="4" borderId="37" xfId="2" applyNumberFormat="1" applyFont="1" applyFill="1" applyBorder="1" applyAlignment="1" applyProtection="1">
      <alignment horizontal="right" vertical="center"/>
    </xf>
    <xf numFmtId="40" fontId="12" fillId="4" borderId="38" xfId="2" applyNumberFormat="1" applyFont="1" applyFill="1" applyBorder="1" applyAlignment="1" applyProtection="1">
      <alignment horizontal="right" vertical="center"/>
    </xf>
    <xf numFmtId="40" fontId="12" fillId="4" borderId="39" xfId="2" applyNumberFormat="1" applyFont="1" applyFill="1" applyBorder="1" applyAlignment="1" applyProtection="1">
      <alignment horizontal="right" vertical="center"/>
    </xf>
    <xf numFmtId="40" fontId="9" fillId="0" borderId="40" xfId="2" applyNumberFormat="1" applyFont="1" applyFill="1" applyBorder="1" applyAlignment="1" applyProtection="1">
      <alignment horizontal="right" vertical="center"/>
      <protection locked="0"/>
    </xf>
    <xf numFmtId="40" fontId="9" fillId="0" borderId="41" xfId="2" applyNumberFormat="1" applyFont="1" applyFill="1" applyBorder="1" applyAlignment="1" applyProtection="1">
      <alignment horizontal="right" vertical="center"/>
      <protection locked="0"/>
    </xf>
    <xf numFmtId="49" fontId="11" fillId="3" borderId="42" xfId="0" applyNumberFormat="1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right" vertical="center"/>
    </xf>
    <xf numFmtId="40" fontId="12" fillId="4" borderId="44" xfId="2" applyNumberFormat="1" applyFont="1" applyFill="1" applyBorder="1" applyAlignment="1" applyProtection="1">
      <alignment horizontal="right" vertical="center"/>
    </xf>
    <xf numFmtId="40" fontId="12" fillId="4" borderId="45" xfId="2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40" fontId="12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40" fontId="13" fillId="4" borderId="46" xfId="2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3" fontId="9" fillId="0" borderId="0" xfId="2" applyFont="1" applyFill="1" applyAlignment="1" applyProtection="1">
      <alignment vertical="center"/>
    </xf>
    <xf numFmtId="49" fontId="8" fillId="3" borderId="17" xfId="0" quotePrefix="1" applyNumberFormat="1" applyFont="1" applyFill="1" applyBorder="1" applyAlignment="1" applyProtection="1">
      <alignment horizontal="center" vertical="center"/>
    </xf>
    <xf numFmtId="49" fontId="9" fillId="3" borderId="35" xfId="0" applyNumberFormat="1" applyFont="1" applyFill="1" applyBorder="1" applyAlignment="1" applyProtection="1">
      <alignment horizontal="center" vertical="center"/>
    </xf>
    <xf numFmtId="40" fontId="9" fillId="0" borderId="47" xfId="2" applyNumberFormat="1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center"/>
    </xf>
    <xf numFmtId="40" fontId="13" fillId="4" borderId="48" xfId="2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justify" vertical="center"/>
    </xf>
    <xf numFmtId="0" fontId="9" fillId="3" borderId="0" xfId="0" applyFont="1" applyFill="1" applyBorder="1" applyAlignment="1" applyProtection="1">
      <alignment horizontal="left" vertical="center"/>
    </xf>
    <xf numFmtId="40" fontId="12" fillId="0" borderId="49" xfId="2" applyNumberFormat="1" applyFont="1" applyFill="1" applyBorder="1" applyAlignment="1" applyProtection="1">
      <alignment horizontal="right" vertical="center"/>
      <protection locked="0"/>
    </xf>
    <xf numFmtId="40" fontId="12" fillId="3" borderId="50" xfId="2" applyNumberFormat="1" applyFont="1" applyFill="1" applyBorder="1" applyAlignment="1" applyProtection="1">
      <alignment horizontal="right" vertical="center"/>
    </xf>
    <xf numFmtId="49" fontId="9" fillId="3" borderId="42" xfId="0" applyNumberFormat="1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justify" vertical="center"/>
    </xf>
    <xf numFmtId="0" fontId="9" fillId="3" borderId="51" xfId="0" applyFont="1" applyFill="1" applyBorder="1" applyAlignment="1" applyProtection="1">
      <alignment horizontal="left" vertical="center"/>
    </xf>
    <xf numFmtId="40" fontId="12" fillId="3" borderId="44" xfId="2" applyNumberFormat="1" applyFont="1" applyFill="1" applyBorder="1" applyAlignment="1" applyProtection="1">
      <alignment horizontal="right" vertical="center"/>
    </xf>
    <xf numFmtId="40" fontId="12" fillId="4" borderId="52" xfId="2" applyNumberFormat="1" applyFont="1" applyFill="1" applyBorder="1" applyAlignment="1" applyProtection="1">
      <alignment horizontal="right" vertical="center"/>
    </xf>
    <xf numFmtId="0" fontId="14" fillId="2" borderId="53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wrapText="1"/>
    </xf>
    <xf numFmtId="0" fontId="14" fillId="2" borderId="56" xfId="0" applyFont="1" applyFill="1" applyBorder="1" applyAlignment="1" applyProtection="1">
      <alignment horizontal="center" vertical="center" wrapText="1"/>
    </xf>
    <xf numFmtId="164" fontId="6" fillId="4" borderId="57" xfId="3" applyNumberFormat="1" applyFont="1" applyFill="1" applyBorder="1" applyAlignment="1" applyProtection="1">
      <alignment horizontal="center" vertical="center"/>
    </xf>
    <xf numFmtId="164" fontId="6" fillId="4" borderId="58" xfId="3" applyNumberFormat="1" applyFont="1" applyFill="1" applyBorder="1" applyAlignment="1" applyProtection="1">
      <alignment horizontal="center" vertical="center"/>
    </xf>
    <xf numFmtId="164" fontId="6" fillId="4" borderId="59" xfId="3" applyNumberFormat="1" applyFont="1" applyFill="1" applyBorder="1" applyAlignment="1" applyProtection="1">
      <alignment horizontal="center" vertical="center"/>
    </xf>
    <xf numFmtId="164" fontId="6" fillId="4" borderId="39" xfId="3" applyNumberFormat="1" applyFont="1" applyFill="1" applyBorder="1" applyAlignment="1" applyProtection="1">
      <alignment horizontal="center" vertical="center"/>
    </xf>
    <xf numFmtId="164" fontId="6" fillId="5" borderId="55" xfId="1" applyNumberFormat="1" applyFont="1" applyFill="1" applyBorder="1" applyAlignment="1" applyProtection="1">
      <alignment horizontal="center" vertical="center"/>
    </xf>
    <xf numFmtId="164" fontId="6" fillId="5" borderId="56" xfId="1" applyNumberFormat="1" applyFont="1" applyFill="1" applyBorder="1" applyAlignment="1" applyProtection="1">
      <alignment horizontal="center" vertical="center"/>
    </xf>
    <xf numFmtId="43" fontId="10" fillId="2" borderId="20" xfId="2" applyFont="1" applyFill="1" applyBorder="1" applyAlignment="1">
      <alignment horizontal="center" vertical="center" wrapText="1"/>
    </xf>
    <xf numFmtId="43" fontId="10" fillId="2" borderId="60" xfId="2" applyFont="1" applyFill="1" applyBorder="1" applyAlignment="1">
      <alignment horizontal="center" vertical="center" wrapText="1"/>
    </xf>
    <xf numFmtId="0" fontId="10" fillId="2" borderId="29" xfId="2" applyNumberFormat="1" applyFont="1" applyFill="1" applyBorder="1" applyAlignment="1">
      <alignment horizontal="center" vertical="center" wrapText="1"/>
    </xf>
    <xf numFmtId="0" fontId="10" fillId="2" borderId="52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9" fillId="3" borderId="17" xfId="0" applyFont="1" applyFill="1" applyBorder="1" applyAlignment="1">
      <alignment vertical="center"/>
    </xf>
    <xf numFmtId="40" fontId="9" fillId="0" borderId="20" xfId="2" applyNumberFormat="1" applyFont="1" applyFill="1" applyBorder="1" applyAlignment="1">
      <alignment horizontal="right" vertical="center" wrapText="1" indent="1"/>
    </xf>
    <xf numFmtId="40" fontId="9" fillId="0" borderId="30" xfId="2" applyNumberFormat="1" applyFont="1" applyFill="1" applyBorder="1" applyAlignment="1">
      <alignment horizontal="right" vertical="center" wrapText="1" indent="1"/>
    </xf>
    <xf numFmtId="0" fontId="9" fillId="3" borderId="22" xfId="0" applyFont="1" applyFill="1" applyBorder="1" applyAlignment="1">
      <alignment vertical="center"/>
    </xf>
    <xf numFmtId="40" fontId="9" fillId="0" borderId="31" xfId="2" applyNumberFormat="1" applyFont="1" applyFill="1" applyBorder="1" applyAlignment="1">
      <alignment horizontal="right" vertical="center" wrapText="1" indent="1"/>
    </xf>
    <xf numFmtId="40" fontId="9" fillId="0" borderId="32" xfId="2" applyNumberFormat="1" applyFont="1" applyFill="1" applyBorder="1" applyAlignment="1">
      <alignment horizontal="right" vertical="center" wrapText="1" indent="1"/>
    </xf>
    <xf numFmtId="40" fontId="9" fillId="0" borderId="61" xfId="2" applyNumberFormat="1" applyFont="1" applyFill="1" applyBorder="1" applyAlignment="1">
      <alignment horizontal="right" vertical="center" wrapText="1" indent="1"/>
    </xf>
    <xf numFmtId="40" fontId="9" fillId="0" borderId="62" xfId="2" applyNumberFormat="1" applyFont="1" applyFill="1" applyBorder="1" applyAlignment="1">
      <alignment horizontal="right" vertical="center" wrapText="1" indent="1"/>
    </xf>
    <xf numFmtId="49" fontId="9" fillId="3" borderId="23" xfId="0" applyNumberFormat="1" applyFont="1" applyFill="1" applyBorder="1" applyAlignment="1">
      <alignment vertical="center"/>
    </xf>
    <xf numFmtId="40" fontId="13" fillId="4" borderId="63" xfId="2" applyNumberFormat="1" applyFont="1" applyFill="1" applyBorder="1" applyAlignment="1">
      <alignment horizontal="center" vertical="center" wrapText="1"/>
    </xf>
    <xf numFmtId="40" fontId="13" fillId="4" borderId="64" xfId="2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40" fontId="9" fillId="0" borderId="65" xfId="2" applyNumberFormat="1" applyFont="1" applyFill="1" applyBorder="1" applyAlignment="1">
      <alignment horizontal="right" vertical="center" wrapText="1" indent="1"/>
    </xf>
    <xf numFmtId="40" fontId="13" fillId="4" borderId="66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9" fillId="0" borderId="0" xfId="2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left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9" fillId="2" borderId="6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right" vertical="center"/>
      <protection hidden="1"/>
    </xf>
    <xf numFmtId="44" fontId="15" fillId="2" borderId="30" xfId="1" applyFont="1" applyFill="1" applyBorder="1" applyAlignment="1" applyProtection="1">
      <alignment horizontal="left" vertical="center"/>
      <protection hidden="1"/>
    </xf>
    <xf numFmtId="0" fontId="9" fillId="2" borderId="42" xfId="0" applyFont="1" applyFill="1" applyBorder="1" applyAlignment="1">
      <alignment vertical="center"/>
    </xf>
    <xf numFmtId="44" fontId="15" fillId="2" borderId="43" xfId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44" fontId="1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0" fontId="9" fillId="3" borderId="24" xfId="0" applyNumberFormat="1" applyFont="1" applyFill="1" applyBorder="1" applyAlignment="1">
      <alignment horizontal="justify" vertical="center"/>
    </xf>
    <xf numFmtId="40" fontId="9" fillId="3" borderId="25" xfId="0" applyNumberFormat="1" applyFont="1" applyFill="1" applyBorder="1" applyAlignment="1">
      <alignment horizontal="justify" vertical="center"/>
    </xf>
    <xf numFmtId="49" fontId="9" fillId="3" borderId="22" xfId="0" applyNumberFormat="1" applyFont="1" applyFill="1" applyBorder="1" applyAlignment="1">
      <alignment vertical="center"/>
    </xf>
    <xf numFmtId="40" fontId="9" fillId="9" borderId="30" xfId="2" applyNumberFormat="1" applyFont="1" applyFill="1" applyBorder="1" applyAlignment="1">
      <alignment horizontal="right" vertical="center" wrapText="1" inden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0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07" xfId="0" applyFont="1" applyFill="1" applyBorder="1" applyAlignment="1" applyProtection="1">
      <alignment horizontal="center" vertical="center" wrapText="1"/>
      <protection locked="0"/>
    </xf>
    <xf numFmtId="0" fontId="9" fillId="0" borderId="108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0" fontId="13" fillId="4" borderId="44" xfId="2" applyNumberFormat="1" applyFont="1" applyFill="1" applyBorder="1" applyAlignment="1">
      <alignment horizontal="center" vertical="center" wrapText="1"/>
    </xf>
    <xf numFmtId="40" fontId="13" fillId="4" borderId="109" xfId="2" applyNumberFormat="1" applyFont="1" applyFill="1" applyBorder="1" applyAlignment="1">
      <alignment horizontal="center" vertical="center" wrapText="1"/>
    </xf>
    <xf numFmtId="40" fontId="13" fillId="0" borderId="109" xfId="2" applyNumberFormat="1" applyFont="1" applyFill="1" applyBorder="1" applyAlignment="1" applyProtection="1">
      <alignment horizontal="center" vertical="center" wrapText="1"/>
      <protection locked="0"/>
    </xf>
    <xf numFmtId="0" fontId="17" fillId="8" borderId="9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71" xfId="0" applyFont="1" applyFill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75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76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3" fillId="0" borderId="72" xfId="0" applyFont="1" applyFill="1" applyBorder="1" applyAlignment="1" applyProtection="1">
      <alignment horizontal="center" vertical="center" wrapText="1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15" fontId="9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14" fillId="2" borderId="53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/>
    </xf>
    <xf numFmtId="0" fontId="14" fillId="2" borderId="56" xfId="0" applyFont="1" applyFill="1" applyBorder="1" applyAlignment="1" applyProtection="1">
      <alignment horizontal="center" vertical="center" wrapText="1"/>
    </xf>
    <xf numFmtId="40" fontId="12" fillId="3" borderId="84" xfId="2" applyNumberFormat="1" applyFont="1" applyFill="1" applyBorder="1" applyAlignment="1" applyProtection="1">
      <alignment horizontal="right" vertical="center"/>
    </xf>
    <xf numFmtId="40" fontId="12" fillId="3" borderId="85" xfId="2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justify" vertical="center"/>
    </xf>
    <xf numFmtId="0" fontId="9" fillId="3" borderId="86" xfId="0" applyFont="1" applyFill="1" applyBorder="1" applyAlignment="1" applyProtection="1">
      <alignment horizontal="justify" vertical="center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86" xfId="0" applyFont="1" applyFill="1" applyBorder="1" applyAlignment="1" applyProtection="1">
      <alignment horizontal="justify" vertical="center"/>
      <protection locked="0"/>
    </xf>
    <xf numFmtId="0" fontId="11" fillId="3" borderId="87" xfId="0" applyFont="1" applyFill="1" applyBorder="1" applyAlignment="1" applyProtection="1">
      <alignment horizontal="justify" vertical="center"/>
    </xf>
    <xf numFmtId="40" fontId="9" fillId="6" borderId="90" xfId="2" applyNumberFormat="1" applyFont="1" applyFill="1" applyBorder="1" applyAlignment="1" applyProtection="1">
      <alignment horizontal="right" vertical="center"/>
    </xf>
    <xf numFmtId="40" fontId="9" fillId="6" borderId="91" xfId="2" applyNumberFormat="1" applyFont="1" applyFill="1" applyBorder="1" applyAlignment="1" applyProtection="1">
      <alignment horizontal="right" vertical="center"/>
    </xf>
    <xf numFmtId="40" fontId="9" fillId="6" borderId="92" xfId="2" applyNumberFormat="1" applyFont="1" applyFill="1" applyBorder="1" applyAlignment="1" applyProtection="1">
      <alignment horizontal="right" vertical="center"/>
    </xf>
    <xf numFmtId="0" fontId="6" fillId="4" borderId="53" xfId="0" applyFont="1" applyFill="1" applyBorder="1" applyAlignment="1" applyProtection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</xf>
    <xf numFmtId="0" fontId="6" fillId="4" borderId="88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justify" vertical="center"/>
    </xf>
    <xf numFmtId="40" fontId="12" fillId="3" borderId="93" xfId="2" applyNumberFormat="1" applyFont="1" applyFill="1" applyBorder="1" applyAlignment="1" applyProtection="1">
      <alignment horizontal="right" vertical="center"/>
    </xf>
    <xf numFmtId="40" fontId="12" fillId="3" borderId="94" xfId="2" applyNumberFormat="1" applyFont="1" applyFill="1" applyBorder="1" applyAlignment="1" applyProtection="1">
      <alignment horizontal="right" vertical="center"/>
    </xf>
    <xf numFmtId="0" fontId="9" fillId="3" borderId="36" xfId="0" applyFont="1" applyFill="1" applyBorder="1" applyAlignment="1" applyProtection="1">
      <alignment horizontal="justify" vertical="center"/>
    </xf>
    <xf numFmtId="0" fontId="9" fillId="3" borderId="89" xfId="0" applyFont="1" applyFill="1" applyBorder="1" applyAlignment="1" applyProtection="1">
      <alignment horizontal="justify" vertical="center"/>
    </xf>
    <xf numFmtId="0" fontId="13" fillId="5" borderId="53" xfId="0" applyFont="1" applyFill="1" applyBorder="1" applyAlignment="1" applyProtection="1">
      <alignment horizontal="center" vertical="center"/>
    </xf>
    <xf numFmtId="0" fontId="13" fillId="5" borderId="54" xfId="0" applyFont="1" applyFill="1" applyBorder="1" applyAlignment="1" applyProtection="1">
      <alignment horizontal="center" vertical="center"/>
    </xf>
    <xf numFmtId="0" fontId="13" fillId="4" borderId="95" xfId="0" applyFont="1" applyFill="1" applyBorder="1" applyAlignment="1" applyProtection="1">
      <alignment horizontal="center" vertical="center"/>
    </xf>
    <xf numFmtId="0" fontId="13" fillId="4" borderId="96" xfId="0" applyFont="1" applyFill="1" applyBorder="1" applyAlignment="1" applyProtection="1">
      <alignment horizontal="center" vertical="center"/>
    </xf>
    <xf numFmtId="0" fontId="13" fillId="4" borderId="42" xfId="0" applyFont="1" applyFill="1" applyBorder="1" applyAlignment="1" applyProtection="1">
      <alignment horizontal="center" vertical="center"/>
    </xf>
    <xf numFmtId="0" fontId="13" fillId="4" borderId="43" xfId="0" applyFont="1" applyFill="1" applyBorder="1" applyAlignment="1" applyProtection="1">
      <alignment horizontal="center" vertical="center"/>
    </xf>
    <xf numFmtId="0" fontId="11" fillId="3" borderId="60" xfId="0" applyFont="1" applyFill="1" applyBorder="1" applyAlignment="1" applyProtection="1">
      <alignment horizontal="justify" vertical="center"/>
    </xf>
    <xf numFmtId="0" fontId="9" fillId="7" borderId="0" xfId="0" applyFont="1" applyFill="1" applyBorder="1" applyAlignment="1" applyProtection="1">
      <alignment horizontal="justify" vertical="center"/>
      <protection locked="0"/>
    </xf>
    <xf numFmtId="0" fontId="9" fillId="7" borderId="86" xfId="0" applyFont="1" applyFill="1" applyBorder="1" applyAlignment="1" applyProtection="1">
      <alignment horizontal="justify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40" fontId="12" fillId="0" borderId="43" xfId="0" applyNumberFormat="1" applyFont="1" applyBorder="1" applyAlignment="1">
      <alignment horizontal="right" vertical="center" wrapText="1" indent="1"/>
    </xf>
    <xf numFmtId="40" fontId="12" fillId="0" borderId="54" xfId="0" applyNumberFormat="1" applyFont="1" applyBorder="1" applyAlignment="1">
      <alignment horizontal="right" vertical="center" wrapText="1" indent="1"/>
    </xf>
    <xf numFmtId="40" fontId="12" fillId="0" borderId="56" xfId="0" applyNumberFormat="1" applyFont="1" applyBorder="1" applyAlignment="1">
      <alignment horizontal="right" vertical="center" wrapText="1" indent="1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54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center"/>
      <protection hidden="1"/>
    </xf>
    <xf numFmtId="0" fontId="9" fillId="0" borderId="97" xfId="0" applyFont="1" applyBorder="1" applyAlignment="1" applyProtection="1">
      <alignment horizontal="center" vertical="center"/>
    </xf>
    <xf numFmtId="0" fontId="9" fillId="0" borderId="103" xfId="0" applyFont="1" applyBorder="1" applyAlignment="1" applyProtection="1">
      <alignment horizontal="center" vertical="center"/>
    </xf>
    <xf numFmtId="0" fontId="9" fillId="0" borderId="98" xfId="0" applyFont="1" applyBorder="1" applyAlignment="1" applyProtection="1">
      <alignment horizontal="center" vertical="center"/>
    </xf>
    <xf numFmtId="40" fontId="9" fillId="3" borderId="18" xfId="0" applyNumberFormat="1" applyFont="1" applyFill="1" applyBorder="1" applyAlignment="1">
      <alignment horizontal="justify" vertical="center"/>
    </xf>
    <xf numFmtId="40" fontId="9" fillId="3" borderId="19" xfId="0" applyNumberFormat="1" applyFont="1" applyFill="1" applyBorder="1" applyAlignment="1">
      <alignment horizontal="justify" vertical="center"/>
    </xf>
    <xf numFmtId="40" fontId="9" fillId="3" borderId="0" xfId="0" applyNumberFormat="1" applyFont="1" applyFill="1" applyBorder="1" applyAlignment="1">
      <alignment horizontal="justify" vertical="center"/>
    </xf>
    <xf numFmtId="40" fontId="9" fillId="3" borderId="86" xfId="0" applyNumberFormat="1" applyFont="1" applyFill="1" applyBorder="1" applyAlignment="1">
      <alignment horizontal="justify" vertical="center"/>
    </xf>
    <xf numFmtId="165" fontId="9" fillId="0" borderId="99" xfId="0" applyNumberFormat="1" applyFont="1" applyBorder="1" applyAlignment="1" applyProtection="1">
      <alignment horizontal="center" vertical="center"/>
      <protection locked="0"/>
    </xf>
    <xf numFmtId="165" fontId="9" fillId="0" borderId="102" xfId="0" applyNumberFormat="1" applyFont="1" applyBorder="1" applyAlignment="1" applyProtection="1">
      <alignment horizontal="center" vertical="center"/>
      <protection locked="0"/>
    </xf>
    <xf numFmtId="165" fontId="9" fillId="0" borderId="100" xfId="0" applyNumberFormat="1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43" fontId="9" fillId="0" borderId="99" xfId="2" applyFont="1" applyFill="1" applyBorder="1" applyAlignment="1" applyProtection="1">
      <alignment vertical="center"/>
      <protection locked="0"/>
    </xf>
    <xf numFmtId="43" fontId="9" fillId="0" borderId="100" xfId="2" applyFont="1" applyFill="1" applyBorder="1" applyAlignment="1" applyProtection="1">
      <alignment vertical="center"/>
      <protection locked="0"/>
    </xf>
    <xf numFmtId="40" fontId="10" fillId="4" borderId="42" xfId="0" applyNumberFormat="1" applyFont="1" applyFill="1" applyBorder="1" applyAlignment="1">
      <alignment horizontal="center" vertical="center"/>
    </xf>
    <xf numFmtId="40" fontId="10" fillId="4" borderId="43" xfId="0" applyNumberFormat="1" applyFont="1" applyFill="1" applyBorder="1" applyAlignment="1">
      <alignment horizontal="center" vertical="center"/>
    </xf>
    <xf numFmtId="40" fontId="10" fillId="4" borderId="51" xfId="0" applyNumberFormat="1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right" vertical="center"/>
    </xf>
    <xf numFmtId="166" fontId="9" fillId="0" borderId="72" xfId="0" applyNumberFormat="1" applyFont="1" applyBorder="1" applyAlignment="1" applyProtection="1">
      <alignment horizontal="center" vertical="center"/>
      <protection locked="0"/>
    </xf>
    <xf numFmtId="166" fontId="9" fillId="0" borderId="74" xfId="0" applyNumberFormat="1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top"/>
    </xf>
    <xf numFmtId="0" fontId="9" fillId="0" borderId="103" xfId="0" applyFont="1" applyBorder="1" applyAlignment="1" applyProtection="1">
      <alignment horizontal="center" vertical="top"/>
    </xf>
    <xf numFmtId="0" fontId="9" fillId="0" borderId="98" xfId="0" applyFont="1" applyBorder="1" applyAlignment="1" applyProtection="1">
      <alignment horizontal="center" vertical="top"/>
    </xf>
    <xf numFmtId="0" fontId="9" fillId="0" borderId="99" xfId="0" applyFont="1" applyBorder="1" applyAlignment="1" applyProtection="1">
      <alignment horizontal="center" vertical="top"/>
      <protection locked="0"/>
    </xf>
    <xf numFmtId="0" fontId="9" fillId="0" borderId="102" xfId="0" applyFont="1" applyBorder="1" applyAlignment="1" applyProtection="1">
      <alignment horizontal="center" vertical="top"/>
      <protection locked="0"/>
    </xf>
    <xf numFmtId="0" fontId="9" fillId="0" borderId="100" xfId="0" applyFont="1" applyBorder="1" applyAlignment="1" applyProtection="1">
      <alignment horizontal="center" vertical="top"/>
      <protection locked="0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49" fontId="9" fillId="0" borderId="99" xfId="2" applyNumberFormat="1" applyFont="1" applyFill="1" applyBorder="1" applyAlignment="1" applyProtection="1">
      <alignment horizontal="center" vertical="center"/>
      <protection locked="0"/>
    </xf>
    <xf numFmtId="49" fontId="9" fillId="0" borderId="10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3" fontId="9" fillId="0" borderId="102" xfId="2" applyFont="1" applyFill="1" applyBorder="1" applyAlignment="1">
      <alignment horizontal="center" vertical="center"/>
    </xf>
    <xf numFmtId="44" fontId="15" fillId="2" borderId="0" xfId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>
      <alignment vertical="center"/>
    </xf>
    <xf numFmtId="0" fontId="4" fillId="3" borderId="86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0" fontId="10" fillId="4" borderId="101" xfId="0" applyNumberFormat="1" applyFont="1" applyFill="1" applyBorder="1" applyAlignment="1">
      <alignment horizontal="center" vertical="center"/>
    </xf>
    <xf numFmtId="40" fontId="10" fillId="4" borderId="63" xfId="0" applyNumberFormat="1" applyFont="1" applyFill="1" applyBorder="1" applyAlignment="1">
      <alignment horizontal="center" vertical="center"/>
    </xf>
  </cellXfs>
  <cellStyles count="4">
    <cellStyle name="Euro" xfId="1"/>
    <cellStyle name="Milliers" xfId="2" builtinId="3"/>
    <cellStyle name="Monétaire" xfId="3" builtinId="4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9</xdr:col>
      <xdr:colOff>533400</xdr:colOff>
      <xdr:row>63</xdr:row>
      <xdr:rowOff>79375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00"/>
          <a:ext cx="7391400" cy="10429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1304925</xdr:colOff>
      <xdr:row>6</xdr:row>
      <xdr:rowOff>200025</xdr:rowOff>
    </xdr:to>
    <xdr:pic>
      <xdr:nvPicPr>
        <xdr:cNvPr id="4107" name="Picture 2" descr="logov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FFE"/>
            </a:clrFrom>
            <a:clrTo>
              <a:srgbClr val="FD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2001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zoomScale="150" zoomScaleNormal="150" zoomScalePageLayoutView="41" workbookViewId="0">
      <selection activeCell="K6" sqref="K6"/>
    </sheetView>
  </sheetViews>
  <sheetFormatPr baseColWidth="10" defaultRowHeight="12.75"/>
  <sheetData/>
  <sheetProtection password="DFF9" sheet="1" objects="1" scenarios="1" selectLockedCells="1" selectUnlockedCells="1"/>
  <phoneticPr fontId="0" type="noConversion"/>
  <printOptions horizontalCentered="1"/>
  <pageMargins left="0" right="0" top="0.39370078740157483" bottom="0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abSelected="1" workbookViewId="0">
      <selection activeCell="B11" sqref="B11:D11"/>
    </sheetView>
  </sheetViews>
  <sheetFormatPr baseColWidth="10" defaultRowHeight="12.75"/>
  <cols>
    <col min="1" max="1" width="41.85546875" style="3" customWidth="1"/>
    <col min="2" max="3" width="21.7109375" style="3" customWidth="1"/>
    <col min="4" max="4" width="18" style="3" customWidth="1"/>
    <col min="5" max="16384" width="11.42578125" style="3"/>
  </cols>
  <sheetData>
    <row r="1" spans="1:5" ht="10.5" customHeight="1" thickBot="1">
      <c r="A1" s="1"/>
      <c r="B1" s="2"/>
      <c r="C1" s="2"/>
      <c r="D1" s="2"/>
    </row>
    <row r="2" spans="1:5" ht="15" customHeight="1">
      <c r="A2" s="1"/>
      <c r="B2" s="172" t="s">
        <v>147</v>
      </c>
      <c r="C2" s="173"/>
      <c r="D2" s="174"/>
    </row>
    <row r="3" spans="1:5" ht="15.75" thickBot="1">
      <c r="A3" s="4"/>
      <c r="B3" s="175"/>
      <c r="C3" s="176"/>
      <c r="D3" s="177"/>
    </row>
    <row r="4" spans="1:5" ht="10.5" customHeight="1" thickBot="1">
      <c r="A4" s="2"/>
      <c r="B4" s="2"/>
      <c r="C4" s="2"/>
      <c r="D4" s="2"/>
    </row>
    <row r="5" spans="1:5" ht="33.75" customHeight="1" thickBot="1">
      <c r="A5" s="2"/>
      <c r="B5" s="184">
        <v>2018</v>
      </c>
      <c r="C5" s="185"/>
      <c r="D5" s="186"/>
    </row>
    <row r="6" spans="1:5" ht="21.75" customHeight="1">
      <c r="B6" s="183" t="s">
        <v>146</v>
      </c>
      <c r="C6" s="183"/>
      <c r="D6" s="183"/>
      <c r="E6" s="5"/>
    </row>
    <row r="7" spans="1:5" ht="45" customHeight="1">
      <c r="A7" s="6" t="s">
        <v>105</v>
      </c>
      <c r="B7" s="178"/>
      <c r="C7" s="179"/>
      <c r="D7" s="180"/>
    </row>
    <row r="8" spans="1:5" ht="10.5" customHeight="1">
      <c r="A8" s="6"/>
      <c r="B8" s="2"/>
      <c r="C8" s="2"/>
      <c r="D8" s="2"/>
    </row>
    <row r="9" spans="1:5" ht="22.5" customHeight="1">
      <c r="A9" s="6" t="s">
        <v>106</v>
      </c>
      <c r="B9" s="191"/>
      <c r="C9" s="188"/>
      <c r="D9" s="189"/>
    </row>
    <row r="10" spans="1:5" ht="10.5" customHeight="1">
      <c r="A10" s="6"/>
      <c r="B10" s="2"/>
      <c r="C10" s="2"/>
      <c r="D10" s="2"/>
    </row>
    <row r="11" spans="1:5" ht="19.5" customHeight="1">
      <c r="A11" s="6" t="s">
        <v>107</v>
      </c>
      <c r="B11" s="187"/>
      <c r="C11" s="188"/>
      <c r="D11" s="189"/>
    </row>
    <row r="12" spans="1:5" ht="10.5" customHeight="1">
      <c r="A12" s="6"/>
      <c r="B12" s="2"/>
      <c r="C12" s="2"/>
      <c r="D12" s="2"/>
    </row>
    <row r="13" spans="1:5" ht="22.5" customHeight="1">
      <c r="A13" s="6" t="s">
        <v>121</v>
      </c>
      <c r="B13" s="163"/>
      <c r="C13" s="164"/>
      <c r="D13" s="165"/>
    </row>
    <row r="14" spans="1:5" s="9" customFormat="1" ht="10.5" customHeight="1">
      <c r="A14" s="7"/>
      <c r="B14" s="8"/>
      <c r="C14" s="8"/>
      <c r="D14" s="8"/>
    </row>
    <row r="15" spans="1:5" ht="22.5" customHeight="1">
      <c r="A15" s="7" t="s">
        <v>134</v>
      </c>
      <c r="B15" s="163"/>
      <c r="C15" s="164"/>
      <c r="D15" s="165"/>
    </row>
    <row r="16" spans="1:5" ht="10.5" customHeight="1">
      <c r="A16" s="7"/>
      <c r="B16" s="8"/>
      <c r="C16" s="8"/>
      <c r="D16" s="8"/>
    </row>
    <row r="17" spans="1:4" ht="22.5" customHeight="1">
      <c r="A17" s="136" t="s">
        <v>143</v>
      </c>
      <c r="B17" s="163"/>
      <c r="C17" s="164"/>
      <c r="D17" s="165"/>
    </row>
    <row r="18" spans="1:4" s="9" customFormat="1" ht="10.5" customHeight="1">
      <c r="A18" s="7"/>
      <c r="B18" s="8"/>
      <c r="C18" s="8"/>
      <c r="D18" s="8"/>
    </row>
    <row r="19" spans="1:4" ht="22.5" customHeight="1">
      <c r="A19" s="7" t="s">
        <v>120</v>
      </c>
      <c r="B19" s="163"/>
      <c r="C19" s="164"/>
      <c r="D19" s="165"/>
    </row>
    <row r="20" spans="1:4" ht="10.5" customHeight="1" thickBot="1">
      <c r="A20" s="10"/>
      <c r="B20" s="2"/>
      <c r="C20" s="2"/>
      <c r="D20" s="2"/>
    </row>
    <row r="21" spans="1:4" ht="38.25" customHeight="1" thickBot="1">
      <c r="A21" s="11"/>
      <c r="B21" s="137" t="s">
        <v>108</v>
      </c>
      <c r="C21" s="12" t="s">
        <v>96</v>
      </c>
      <c r="D21" s="145" t="s">
        <v>97</v>
      </c>
    </row>
    <row r="22" spans="1:4" ht="21" customHeight="1">
      <c r="A22" s="142" t="s">
        <v>98</v>
      </c>
      <c r="B22" s="146"/>
      <c r="C22" s="147"/>
      <c r="D22" s="13">
        <f>B22+C22</f>
        <v>0</v>
      </c>
    </row>
    <row r="23" spans="1:4" ht="21" customHeight="1" thickBot="1">
      <c r="A23" s="143" t="s">
        <v>135</v>
      </c>
      <c r="B23" s="148"/>
      <c r="C23" s="149"/>
      <c r="D23" s="14">
        <f>B23+C23</f>
        <v>0</v>
      </c>
    </row>
    <row r="24" spans="1:4" ht="21" customHeight="1">
      <c r="A24" s="158" t="s">
        <v>99</v>
      </c>
      <c r="B24" s="150"/>
      <c r="C24" s="15"/>
      <c r="D24" s="16"/>
    </row>
    <row r="25" spans="1:4" ht="21" customHeight="1" thickBot="1">
      <c r="A25" s="159"/>
      <c r="B25" s="151"/>
      <c r="C25" s="17"/>
      <c r="D25" s="16"/>
    </row>
    <row r="26" spans="1:4" ht="21" customHeight="1">
      <c r="A26" s="158" t="s">
        <v>100</v>
      </c>
      <c r="B26" s="152"/>
      <c r="C26" s="18"/>
      <c r="D26" s="16"/>
    </row>
    <row r="27" spans="1:4" ht="21" customHeight="1">
      <c r="A27" s="160"/>
      <c r="B27" s="150"/>
      <c r="C27" s="15"/>
      <c r="D27" s="16"/>
    </row>
    <row r="28" spans="1:4" ht="21" customHeight="1" thickBot="1">
      <c r="A28" s="159"/>
      <c r="B28" s="151"/>
      <c r="C28" s="17"/>
      <c r="D28" s="16"/>
    </row>
    <row r="29" spans="1:4" ht="21" customHeight="1" thickBot="1">
      <c r="A29" s="144" t="s">
        <v>122</v>
      </c>
      <c r="B29" s="161"/>
      <c r="C29" s="162"/>
      <c r="D29" s="16"/>
    </row>
    <row r="30" spans="1:4" ht="32.25" customHeight="1" thickBot="1">
      <c r="A30" s="190" t="s">
        <v>101</v>
      </c>
      <c r="B30" s="190"/>
      <c r="C30" s="190"/>
      <c r="D30" s="190"/>
    </row>
    <row r="31" spans="1:4" ht="29.25" customHeight="1" thickBot="1">
      <c r="A31" s="19" t="s">
        <v>102</v>
      </c>
      <c r="B31" s="20" t="s">
        <v>103</v>
      </c>
      <c r="C31" s="166" t="s">
        <v>104</v>
      </c>
      <c r="D31" s="167"/>
    </row>
    <row r="32" spans="1:4" s="23" customFormat="1" ht="38.25" customHeight="1">
      <c r="A32" s="21"/>
      <c r="B32" s="22" t="s">
        <v>110</v>
      </c>
      <c r="C32" s="181"/>
      <c r="D32" s="182"/>
    </row>
    <row r="33" spans="1:4" s="23" customFormat="1" ht="38.25" customHeight="1">
      <c r="A33" s="24"/>
      <c r="B33" s="25" t="s">
        <v>148</v>
      </c>
      <c r="C33" s="170"/>
      <c r="D33" s="171"/>
    </row>
    <row r="34" spans="1:4" s="23" customFormat="1" ht="38.25" customHeight="1">
      <c r="A34" s="24"/>
      <c r="B34" s="25" t="s">
        <v>113</v>
      </c>
      <c r="C34" s="170"/>
      <c r="D34" s="171"/>
    </row>
    <row r="35" spans="1:4" s="23" customFormat="1" ht="38.25" customHeight="1">
      <c r="A35" s="24"/>
      <c r="B35" s="25" t="s">
        <v>109</v>
      </c>
      <c r="C35" s="170"/>
      <c r="D35" s="171"/>
    </row>
    <row r="36" spans="1:4" s="23" customFormat="1" ht="38.25" customHeight="1">
      <c r="A36" s="24"/>
      <c r="B36" s="25" t="s">
        <v>111</v>
      </c>
      <c r="C36" s="170"/>
      <c r="D36" s="171"/>
    </row>
    <row r="37" spans="1:4" s="23" customFormat="1" ht="38.25" customHeight="1" thickBot="1">
      <c r="A37" s="26"/>
      <c r="B37" s="27" t="s">
        <v>112</v>
      </c>
      <c r="C37" s="168"/>
      <c r="D37" s="169"/>
    </row>
    <row r="38" spans="1:4" ht="13.5" thickBot="1"/>
    <row r="39" spans="1:4" ht="38.25" customHeight="1" thickBot="1">
      <c r="A39" s="134" t="s">
        <v>140</v>
      </c>
      <c r="B39" s="135" t="s">
        <v>141</v>
      </c>
      <c r="C39" s="156"/>
      <c r="D39" s="157"/>
    </row>
  </sheetData>
  <sheetProtection password="DFF9" sheet="1" objects="1" scenarios="1" selectLockedCells="1"/>
  <mergeCells count="22">
    <mergeCell ref="B2:D3"/>
    <mergeCell ref="B7:D7"/>
    <mergeCell ref="C32:D32"/>
    <mergeCell ref="B19:D19"/>
    <mergeCell ref="B6:D6"/>
    <mergeCell ref="B5:D5"/>
    <mergeCell ref="B11:D11"/>
    <mergeCell ref="B13:D13"/>
    <mergeCell ref="A30:D30"/>
    <mergeCell ref="B9:D9"/>
    <mergeCell ref="C39:D39"/>
    <mergeCell ref="A24:A25"/>
    <mergeCell ref="A26:A28"/>
    <mergeCell ref="B29:C29"/>
    <mergeCell ref="B15:D15"/>
    <mergeCell ref="C31:D31"/>
    <mergeCell ref="C37:D37"/>
    <mergeCell ref="C33:D33"/>
    <mergeCell ref="C34:D34"/>
    <mergeCell ref="C35:D35"/>
    <mergeCell ref="C36:D36"/>
    <mergeCell ref="B17:D1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showZeros="0" topLeftCell="A17" workbookViewId="0">
      <selection activeCell="D24" sqref="D24"/>
    </sheetView>
  </sheetViews>
  <sheetFormatPr baseColWidth="10" defaultRowHeight="15.75"/>
  <cols>
    <col min="1" max="1" width="5.5703125" style="67" customWidth="1"/>
    <col min="2" max="2" width="37.42578125" style="68" customWidth="1"/>
    <col min="3" max="3" width="16.85546875" style="69" customWidth="1"/>
    <col min="4" max="4" width="28.7109375" style="70" customWidth="1"/>
    <col min="5" max="5" width="27.5703125" style="70" customWidth="1"/>
    <col min="6" max="16384" width="11.42578125" style="9"/>
  </cols>
  <sheetData>
    <row r="1" spans="1:6" ht="22.5" customHeight="1" thickTop="1" thickBot="1">
      <c r="A1" s="192" t="s">
        <v>0</v>
      </c>
      <c r="B1" s="193"/>
      <c r="C1" s="193"/>
      <c r="D1" s="193"/>
      <c r="E1" s="194"/>
    </row>
    <row r="2" spans="1:6" s="34" customFormat="1" ht="19.5" thickTop="1">
      <c r="A2" s="28"/>
      <c r="B2" s="29"/>
      <c r="C2" s="30"/>
      <c r="D2" s="31" t="s">
        <v>54</v>
      </c>
      <c r="E2" s="32" t="s">
        <v>55</v>
      </c>
      <c r="F2" s="33"/>
    </row>
    <row r="3" spans="1:6" s="41" customFormat="1" ht="19.5" thickBot="1">
      <c r="A3" s="35"/>
      <c r="B3" s="36"/>
      <c r="C3" s="37"/>
      <c r="D3" s="38">
        <v>2017</v>
      </c>
      <c r="E3" s="39">
        <f>D3+1</f>
        <v>2018</v>
      </c>
      <c r="F3" s="40"/>
    </row>
    <row r="4" spans="1:6" ht="22.5" customHeight="1" thickTop="1" thickBot="1">
      <c r="A4" s="42" t="s">
        <v>10</v>
      </c>
      <c r="B4" s="201" t="s">
        <v>11</v>
      </c>
      <c r="C4" s="201"/>
      <c r="D4" s="195"/>
      <c r="E4" s="196"/>
      <c r="F4" s="43"/>
    </row>
    <row r="5" spans="1:6" ht="22.5" customHeight="1" thickTop="1">
      <c r="A5" s="44" t="s">
        <v>57</v>
      </c>
      <c r="B5" s="197" t="s">
        <v>7</v>
      </c>
      <c r="C5" s="198"/>
      <c r="D5" s="45"/>
      <c r="E5" s="46"/>
      <c r="F5" s="43"/>
    </row>
    <row r="6" spans="1:6" ht="22.5" customHeight="1">
      <c r="A6" s="44" t="s">
        <v>58</v>
      </c>
      <c r="B6" s="197" t="s">
        <v>6</v>
      </c>
      <c r="C6" s="198"/>
      <c r="D6" s="47"/>
      <c r="E6" s="48"/>
      <c r="F6" s="43"/>
    </row>
    <row r="7" spans="1:6" ht="22.5" customHeight="1">
      <c r="A7" s="44" t="s">
        <v>59</v>
      </c>
      <c r="B7" s="197" t="s">
        <v>9</v>
      </c>
      <c r="C7" s="198"/>
      <c r="D7" s="47"/>
      <c r="E7" s="48"/>
      <c r="F7" s="43"/>
    </row>
    <row r="8" spans="1:6" ht="22.5" customHeight="1">
      <c r="A8" s="44" t="s">
        <v>60</v>
      </c>
      <c r="B8" s="199"/>
      <c r="C8" s="200"/>
      <c r="D8" s="47"/>
      <c r="E8" s="48"/>
      <c r="F8" s="43"/>
    </row>
    <row r="9" spans="1:6" ht="22.5" customHeight="1">
      <c r="A9" s="44" t="s">
        <v>61</v>
      </c>
      <c r="B9" s="199"/>
      <c r="C9" s="200"/>
      <c r="D9" s="49"/>
      <c r="E9" s="50"/>
      <c r="F9" s="43"/>
    </row>
    <row r="10" spans="1:6" ht="22.5" customHeight="1" thickBot="1">
      <c r="A10" s="51"/>
      <c r="B10" s="52"/>
      <c r="C10" s="52" t="s">
        <v>5</v>
      </c>
      <c r="D10" s="53">
        <f>SUM(D5:D9)</f>
        <v>0</v>
      </c>
      <c r="E10" s="54">
        <f>SUM(E5:E9)</f>
        <v>0</v>
      </c>
      <c r="F10" s="43"/>
    </row>
    <row r="11" spans="1:6" ht="22.5" customHeight="1" thickTop="1" thickBot="1">
      <c r="A11" s="42" t="s">
        <v>12</v>
      </c>
      <c r="B11" s="201" t="s">
        <v>13</v>
      </c>
      <c r="C11" s="201"/>
      <c r="D11" s="195"/>
      <c r="E11" s="196"/>
      <c r="F11" s="43"/>
    </row>
    <row r="12" spans="1:6" ht="22.5" customHeight="1" thickTop="1">
      <c r="A12" s="44" t="s">
        <v>62</v>
      </c>
      <c r="B12" s="197" t="s">
        <v>142</v>
      </c>
      <c r="C12" s="198"/>
      <c r="D12" s="45"/>
      <c r="E12" s="46"/>
      <c r="F12" s="43"/>
    </row>
    <row r="13" spans="1:6" ht="22.5" customHeight="1">
      <c r="A13" s="44" t="s">
        <v>63</v>
      </c>
      <c r="B13" s="197" t="s">
        <v>15</v>
      </c>
      <c r="C13" s="198"/>
      <c r="D13" s="47"/>
      <c r="E13" s="48"/>
      <c r="F13" s="43"/>
    </row>
    <row r="14" spans="1:6" ht="22.5" customHeight="1">
      <c r="A14" s="44" t="s">
        <v>64</v>
      </c>
      <c r="B14" s="197" t="s">
        <v>14</v>
      </c>
      <c r="C14" s="198"/>
      <c r="D14" s="45"/>
      <c r="E14" s="46"/>
      <c r="F14" s="43"/>
    </row>
    <row r="15" spans="1:6" ht="22.5" customHeight="1">
      <c r="A15" s="44" t="s">
        <v>65</v>
      </c>
      <c r="B15" s="199"/>
      <c r="C15" s="200"/>
      <c r="D15" s="49"/>
      <c r="E15" s="50"/>
      <c r="F15" s="43"/>
    </row>
    <row r="16" spans="1:6" ht="22.5" customHeight="1" thickBot="1">
      <c r="A16" s="51"/>
      <c r="B16" s="52"/>
      <c r="C16" s="52" t="s">
        <v>16</v>
      </c>
      <c r="D16" s="53">
        <f>SUM(D12:D15)</f>
        <v>0</v>
      </c>
      <c r="E16" s="55">
        <f>SUM(E12:E15)</f>
        <v>0</v>
      </c>
      <c r="F16" s="43"/>
    </row>
    <row r="17" spans="1:6" ht="22.5" customHeight="1" thickTop="1" thickBot="1">
      <c r="A17" s="42" t="s">
        <v>27</v>
      </c>
      <c r="B17" s="201" t="s">
        <v>114</v>
      </c>
      <c r="C17" s="201"/>
      <c r="D17" s="195"/>
      <c r="E17" s="196"/>
      <c r="F17" s="43"/>
    </row>
    <row r="18" spans="1:6" ht="22.5" customHeight="1" thickTop="1">
      <c r="A18" s="44" t="s">
        <v>66</v>
      </c>
      <c r="B18" s="197" t="s">
        <v>17</v>
      </c>
      <c r="C18" s="198"/>
      <c r="D18" s="45"/>
      <c r="E18" s="46"/>
      <c r="F18" s="43"/>
    </row>
    <row r="19" spans="1:6" ht="22.5" customHeight="1">
      <c r="A19" s="44" t="s">
        <v>67</v>
      </c>
      <c r="B19" s="197" t="s">
        <v>18</v>
      </c>
      <c r="C19" s="198"/>
      <c r="D19" s="49"/>
      <c r="E19" s="50"/>
      <c r="F19" s="43"/>
    </row>
    <row r="20" spans="1:6" ht="22.5" customHeight="1" thickBot="1">
      <c r="A20" s="51"/>
      <c r="B20" s="52"/>
      <c r="C20" s="52" t="s">
        <v>19</v>
      </c>
      <c r="D20" s="53">
        <f>SUM(D18:D19)</f>
        <v>0</v>
      </c>
      <c r="E20" s="55">
        <f>SUM(E18:E19)</f>
        <v>0</v>
      </c>
      <c r="F20" s="43"/>
    </row>
    <row r="21" spans="1:6" ht="22.5" customHeight="1" thickTop="1" thickBot="1">
      <c r="A21" s="42" t="s">
        <v>28</v>
      </c>
      <c r="B21" s="201" t="s">
        <v>150</v>
      </c>
      <c r="C21" s="201"/>
      <c r="D21" s="195"/>
      <c r="E21" s="196"/>
      <c r="F21" s="43"/>
    </row>
    <row r="22" spans="1:6" ht="22.5" customHeight="1" thickTop="1">
      <c r="A22" s="44" t="s">
        <v>68</v>
      </c>
      <c r="B22" s="197" t="s">
        <v>20</v>
      </c>
      <c r="C22" s="198"/>
      <c r="D22" s="45"/>
      <c r="E22" s="46"/>
      <c r="F22" s="43"/>
    </row>
    <row r="23" spans="1:6" ht="22.5" customHeight="1">
      <c r="A23" s="44" t="s">
        <v>69</v>
      </c>
      <c r="B23" s="197" t="s">
        <v>21</v>
      </c>
      <c r="C23" s="198"/>
      <c r="D23" s="47"/>
      <c r="E23" s="48"/>
      <c r="F23" s="43"/>
    </row>
    <row r="24" spans="1:6" ht="22.5" customHeight="1">
      <c r="A24" s="44" t="s">
        <v>70</v>
      </c>
      <c r="B24" s="197" t="s">
        <v>22</v>
      </c>
      <c r="C24" s="198"/>
      <c r="D24" s="45"/>
      <c r="E24" s="46"/>
      <c r="F24" s="43"/>
    </row>
    <row r="25" spans="1:6" ht="22.5" customHeight="1">
      <c r="A25" s="44" t="s">
        <v>71</v>
      </c>
      <c r="B25" s="199"/>
      <c r="C25" s="200"/>
      <c r="D25" s="49"/>
      <c r="E25" s="50"/>
      <c r="F25" s="43"/>
    </row>
    <row r="26" spans="1:6" ht="22.5" customHeight="1" thickBot="1">
      <c r="A26" s="51"/>
      <c r="B26" s="52"/>
      <c r="C26" s="52" t="s">
        <v>23</v>
      </c>
      <c r="D26" s="53">
        <f>SUM(D22:D25)</f>
        <v>0</v>
      </c>
      <c r="E26" s="55">
        <f>SUM(E22:E25)</f>
        <v>0</v>
      </c>
      <c r="F26" s="43"/>
    </row>
    <row r="27" spans="1:6" ht="22.5" customHeight="1" thickTop="1" thickBot="1">
      <c r="A27" s="42" t="s">
        <v>34</v>
      </c>
      <c r="B27" s="201" t="s">
        <v>35</v>
      </c>
      <c r="C27" s="201"/>
      <c r="D27" s="195"/>
      <c r="E27" s="196"/>
      <c r="F27" s="43"/>
    </row>
    <row r="28" spans="1:6" ht="22.5" customHeight="1" thickTop="1">
      <c r="A28" s="44" t="s">
        <v>72</v>
      </c>
      <c r="B28" s="197" t="s">
        <v>8</v>
      </c>
      <c r="C28" s="198"/>
      <c r="D28" s="45"/>
      <c r="E28" s="46"/>
      <c r="F28" s="43"/>
    </row>
    <row r="29" spans="1:6" ht="22.5" customHeight="1">
      <c r="A29" s="44" t="s">
        <v>73</v>
      </c>
      <c r="B29" s="197" t="s">
        <v>24</v>
      </c>
      <c r="C29" s="198"/>
      <c r="D29" s="47"/>
      <c r="E29" s="48"/>
      <c r="F29" s="43"/>
    </row>
    <row r="30" spans="1:6" ht="22.5" customHeight="1">
      <c r="A30" s="44" t="s">
        <v>74</v>
      </c>
      <c r="B30" s="197" t="s">
        <v>149</v>
      </c>
      <c r="C30" s="198"/>
      <c r="D30" s="45"/>
      <c r="E30" s="46"/>
      <c r="F30" s="43"/>
    </row>
    <row r="31" spans="1:6" ht="22.5" customHeight="1">
      <c r="A31" s="44" t="s">
        <v>75</v>
      </c>
      <c r="B31" s="197" t="s">
        <v>25</v>
      </c>
      <c r="C31" s="198"/>
      <c r="D31" s="56"/>
      <c r="E31" s="57"/>
      <c r="F31" s="43"/>
    </row>
    <row r="32" spans="1:6" ht="22.5" customHeight="1">
      <c r="A32" s="44" t="s">
        <v>76</v>
      </c>
      <c r="B32" s="197" t="s">
        <v>137</v>
      </c>
      <c r="C32" s="198"/>
      <c r="D32" s="47"/>
      <c r="E32" s="48"/>
      <c r="F32" s="43"/>
    </row>
    <row r="33" spans="1:6" ht="22.5" customHeight="1">
      <c r="A33" s="44" t="s">
        <v>77</v>
      </c>
      <c r="B33" s="199"/>
      <c r="C33" s="200"/>
      <c r="D33" s="49"/>
      <c r="E33" s="50"/>
      <c r="F33" s="43"/>
    </row>
    <row r="34" spans="1:6" ht="22.5" customHeight="1" thickBot="1">
      <c r="A34" s="51"/>
      <c r="B34" s="52"/>
      <c r="C34" s="52" t="s">
        <v>26</v>
      </c>
      <c r="D34" s="53">
        <f>SUM(D28:D33)</f>
        <v>0</v>
      </c>
      <c r="E34" s="55">
        <f>SUM(E28:E33)</f>
        <v>0</v>
      </c>
      <c r="F34" s="43"/>
    </row>
    <row r="35" spans="1:6" ht="22.5" customHeight="1" thickTop="1" thickBot="1">
      <c r="A35" s="42" t="s">
        <v>32</v>
      </c>
      <c r="B35" s="201" t="s">
        <v>33</v>
      </c>
      <c r="C35" s="201"/>
      <c r="D35" s="195"/>
      <c r="E35" s="196"/>
      <c r="F35" s="43"/>
    </row>
    <row r="36" spans="1:6" ht="22.5" customHeight="1" thickTop="1">
      <c r="A36" s="44" t="s">
        <v>78</v>
      </c>
      <c r="B36" s="197" t="s">
        <v>30</v>
      </c>
      <c r="C36" s="198"/>
      <c r="D36" s="45"/>
      <c r="E36" s="46"/>
      <c r="F36" s="43"/>
    </row>
    <row r="37" spans="1:6" ht="22.5" customHeight="1">
      <c r="A37" s="44" t="s">
        <v>79</v>
      </c>
      <c r="B37" s="197" t="s">
        <v>31</v>
      </c>
      <c r="C37" s="198"/>
      <c r="D37" s="47"/>
      <c r="E37" s="48"/>
      <c r="F37" s="43"/>
    </row>
    <row r="38" spans="1:6" ht="22.5" customHeight="1">
      <c r="A38" s="44" t="s">
        <v>80</v>
      </c>
      <c r="B38" s="199"/>
      <c r="C38" s="200"/>
      <c r="D38" s="49"/>
      <c r="E38" s="50"/>
      <c r="F38" s="43"/>
    </row>
    <row r="39" spans="1:6" ht="22.5" customHeight="1" thickBot="1">
      <c r="A39" s="58"/>
      <c r="B39" s="59"/>
      <c r="C39" s="59" t="s">
        <v>29</v>
      </c>
      <c r="D39" s="60">
        <f>SUM(D36:D38)</f>
        <v>0</v>
      </c>
      <c r="E39" s="61">
        <f>SUM(E36:E38)</f>
        <v>0</v>
      </c>
      <c r="F39" s="43"/>
    </row>
    <row r="40" spans="1:6" s="65" customFormat="1" ht="22.5" customHeight="1" thickTop="1" thickBot="1">
      <c r="A40" s="62"/>
      <c r="B40" s="63"/>
      <c r="C40" s="63"/>
      <c r="D40" s="64"/>
      <c r="E40" s="64"/>
    </row>
    <row r="41" spans="1:6" ht="22.5" customHeight="1" thickTop="1" thickBot="1">
      <c r="A41" s="205" t="s">
        <v>125</v>
      </c>
      <c r="B41" s="206"/>
      <c r="C41" s="207"/>
      <c r="D41" s="66">
        <f>D10+D16+D20+D26+D34+D39</f>
        <v>0</v>
      </c>
      <c r="E41" s="66">
        <f>E10+E16+E20+E26+E34+E39</f>
        <v>0</v>
      </c>
      <c r="F41" s="43"/>
    </row>
    <row r="42" spans="1:6" ht="17.25" thickTop="1" thickBot="1"/>
    <row r="43" spans="1:6" ht="22.5" customHeight="1" thickTop="1" thickBot="1">
      <c r="A43" s="71" t="s">
        <v>36</v>
      </c>
      <c r="B43" s="208" t="s">
        <v>132</v>
      </c>
      <c r="C43" s="208"/>
      <c r="D43" s="209"/>
      <c r="E43" s="210"/>
      <c r="F43" s="43"/>
    </row>
    <row r="44" spans="1:6" ht="22.5" customHeight="1" thickTop="1">
      <c r="A44" s="44" t="s">
        <v>81</v>
      </c>
      <c r="B44" s="197" t="s">
        <v>37</v>
      </c>
      <c r="C44" s="198"/>
      <c r="D44" s="45"/>
      <c r="E44" s="202"/>
      <c r="F44" s="43"/>
    </row>
    <row r="45" spans="1:6" ht="22.5" customHeight="1">
      <c r="A45" s="44" t="s">
        <v>82</v>
      </c>
      <c r="B45" s="197" t="s">
        <v>38</v>
      </c>
      <c r="C45" s="198"/>
      <c r="D45" s="47"/>
      <c r="E45" s="203"/>
      <c r="F45" s="43"/>
    </row>
    <row r="46" spans="1:6" ht="22.5" customHeight="1" thickBot="1">
      <c r="A46" s="72" t="s">
        <v>83</v>
      </c>
      <c r="B46" s="211" t="s">
        <v>39</v>
      </c>
      <c r="C46" s="212"/>
      <c r="D46" s="73"/>
      <c r="E46" s="204"/>
      <c r="F46" s="43"/>
    </row>
    <row r="47" spans="1:6" ht="22.5" customHeight="1" thickBot="1">
      <c r="A47" s="58"/>
      <c r="B47" s="59"/>
      <c r="C47" s="59" t="s">
        <v>40</v>
      </c>
      <c r="D47" s="60">
        <f>SUM(D44:D46)</f>
        <v>0</v>
      </c>
      <c r="E47" s="61">
        <f>Récapitulatif!E10</f>
        <v>0</v>
      </c>
      <c r="F47" s="43"/>
    </row>
    <row r="48" spans="1:6" ht="16.5" thickTop="1"/>
  </sheetData>
  <sheetProtection password="DFF9" sheet="1" objects="1" scenarios="1" selectLockedCells="1"/>
  <mergeCells count="44">
    <mergeCell ref="B30:C30"/>
    <mergeCell ref="B31:C31"/>
    <mergeCell ref="B35:C35"/>
    <mergeCell ref="B36:C36"/>
    <mergeCell ref="B46:C46"/>
    <mergeCell ref="E44:E46"/>
    <mergeCell ref="B32:C32"/>
    <mergeCell ref="B33:C33"/>
    <mergeCell ref="B37:C37"/>
    <mergeCell ref="B38:C38"/>
    <mergeCell ref="A41:C41"/>
    <mergeCell ref="B44:C44"/>
    <mergeCell ref="B45:C45"/>
    <mergeCell ref="B43:C43"/>
    <mergeCell ref="D43:E43"/>
    <mergeCell ref="B28:C28"/>
    <mergeCell ref="B29:C29"/>
    <mergeCell ref="D35:E35"/>
    <mergeCell ref="B4:C4"/>
    <mergeCell ref="B11:C11"/>
    <mergeCell ref="B17:C17"/>
    <mergeCell ref="B21:C21"/>
    <mergeCell ref="B27:C27"/>
    <mergeCell ref="B18:C18"/>
    <mergeCell ref="B5:C5"/>
    <mergeCell ref="B6:C6"/>
    <mergeCell ref="B7:C7"/>
    <mergeCell ref="B8:C8"/>
    <mergeCell ref="B9:C9"/>
    <mergeCell ref="B24:C24"/>
    <mergeCell ref="B19:C19"/>
    <mergeCell ref="D27:E27"/>
    <mergeCell ref="B14:C14"/>
    <mergeCell ref="B15:C15"/>
    <mergeCell ref="B22:C22"/>
    <mergeCell ref="B23:C23"/>
    <mergeCell ref="B25:C25"/>
    <mergeCell ref="A1:E1"/>
    <mergeCell ref="D4:E4"/>
    <mergeCell ref="D11:E11"/>
    <mergeCell ref="D17:E17"/>
    <mergeCell ref="D21:E21"/>
    <mergeCell ref="B12:C12"/>
    <mergeCell ref="B13:C13"/>
  </mergeCells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74" orientation="portrait" horizontalDpi="4294967295" r:id="rId1"/>
  <headerFooter alignWithMargins="0">
    <oddFooter>&amp;L&amp;D&amp;CPage 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topLeftCell="A4" workbookViewId="0">
      <selection activeCell="B18" sqref="B18:C18"/>
    </sheetView>
  </sheetViews>
  <sheetFormatPr baseColWidth="10" defaultRowHeight="15.75"/>
  <cols>
    <col min="1" max="1" width="6" style="67" customWidth="1"/>
    <col min="2" max="2" width="34.7109375" style="68" customWidth="1"/>
    <col min="3" max="3" width="14" style="69" customWidth="1"/>
    <col min="4" max="4" width="28.140625" style="70" customWidth="1"/>
    <col min="5" max="5" width="27.5703125" style="70" customWidth="1"/>
    <col min="6" max="16384" width="11.42578125" style="9"/>
  </cols>
  <sheetData>
    <row r="1" spans="1:6" ht="22.5" customHeight="1" thickTop="1" thickBot="1">
      <c r="A1" s="192" t="s">
        <v>1</v>
      </c>
      <c r="B1" s="193"/>
      <c r="C1" s="193"/>
      <c r="D1" s="193"/>
      <c r="E1" s="194"/>
    </row>
    <row r="2" spans="1:6" s="34" customFormat="1" ht="19.5" customHeight="1" thickTop="1">
      <c r="A2" s="28"/>
      <c r="B2" s="29"/>
      <c r="C2" s="30"/>
      <c r="D2" s="31" t="s">
        <v>56</v>
      </c>
      <c r="E2" s="32" t="s">
        <v>55</v>
      </c>
      <c r="F2" s="33"/>
    </row>
    <row r="3" spans="1:6" s="34" customFormat="1" ht="19.5" thickBot="1">
      <c r="A3" s="35"/>
      <c r="B3" s="74"/>
      <c r="C3" s="75"/>
      <c r="D3" s="38">
        <f>Dépenses!D3</f>
        <v>2017</v>
      </c>
      <c r="E3" s="39">
        <f>D3+1</f>
        <v>2018</v>
      </c>
      <c r="F3" s="33"/>
    </row>
    <row r="4" spans="1:6" ht="22.5" customHeight="1" thickTop="1" thickBot="1">
      <c r="A4" s="42" t="s">
        <v>42</v>
      </c>
      <c r="B4" s="201" t="s">
        <v>43</v>
      </c>
      <c r="C4" s="201"/>
      <c r="D4" s="195"/>
      <c r="E4" s="196"/>
      <c r="F4" s="43"/>
    </row>
    <row r="5" spans="1:6" ht="22.5" customHeight="1" thickTop="1">
      <c r="A5" s="44" t="s">
        <v>85</v>
      </c>
      <c r="B5" s="197" t="s">
        <v>52</v>
      </c>
      <c r="C5" s="198"/>
      <c r="D5" s="45"/>
      <c r="E5" s="46"/>
      <c r="F5" s="43"/>
    </row>
    <row r="6" spans="1:6" ht="22.5" customHeight="1">
      <c r="A6" s="44" t="s">
        <v>86</v>
      </c>
      <c r="B6" s="197" t="s">
        <v>44</v>
      </c>
      <c r="C6" s="198"/>
      <c r="D6" s="47"/>
      <c r="E6" s="48"/>
      <c r="F6" s="43"/>
    </row>
    <row r="7" spans="1:6" ht="22.5" customHeight="1">
      <c r="A7" s="44" t="s">
        <v>87</v>
      </c>
      <c r="B7" s="197" t="s">
        <v>138</v>
      </c>
      <c r="C7" s="198"/>
      <c r="D7" s="47"/>
      <c r="E7" s="48"/>
      <c r="F7" s="43"/>
    </row>
    <row r="8" spans="1:6" ht="22.5" customHeight="1">
      <c r="A8" s="44" t="s">
        <v>88</v>
      </c>
      <c r="B8" s="197" t="s">
        <v>45</v>
      </c>
      <c r="C8" s="198"/>
      <c r="D8" s="47"/>
      <c r="E8" s="48"/>
      <c r="F8" s="43"/>
    </row>
    <row r="9" spans="1:6" ht="22.5" customHeight="1">
      <c r="A9" s="44" t="s">
        <v>89</v>
      </c>
      <c r="B9" s="197" t="s">
        <v>116</v>
      </c>
      <c r="C9" s="198"/>
      <c r="D9" s="47"/>
      <c r="E9" s="48"/>
      <c r="F9" s="43"/>
    </row>
    <row r="10" spans="1:6" ht="22.5" customHeight="1">
      <c r="A10" s="44" t="s">
        <v>90</v>
      </c>
      <c r="B10" s="199"/>
      <c r="C10" s="200"/>
      <c r="D10" s="47"/>
      <c r="E10" s="48"/>
      <c r="F10" s="43"/>
    </row>
    <row r="11" spans="1:6" ht="22.5" customHeight="1">
      <c r="A11" s="44" t="s">
        <v>91</v>
      </c>
      <c r="B11" s="199"/>
      <c r="C11" s="200"/>
      <c r="D11" s="47"/>
      <c r="E11" s="48"/>
      <c r="F11" s="43"/>
    </row>
    <row r="12" spans="1:6" ht="22.5" customHeight="1">
      <c r="A12" s="44" t="s">
        <v>115</v>
      </c>
      <c r="B12" s="199"/>
      <c r="C12" s="200"/>
      <c r="D12" s="49"/>
      <c r="E12" s="50"/>
      <c r="F12" s="43"/>
    </row>
    <row r="13" spans="1:6" ht="22.5" customHeight="1" thickBot="1">
      <c r="A13" s="51"/>
      <c r="B13" s="52"/>
      <c r="C13" s="52" t="s">
        <v>51</v>
      </c>
      <c r="D13" s="53">
        <f>SUM(D5:D12)</f>
        <v>0</v>
      </c>
      <c r="E13" s="55">
        <f>SUM(E5:E12)</f>
        <v>0</v>
      </c>
      <c r="F13" s="43"/>
    </row>
    <row r="14" spans="1:6" ht="22.5" customHeight="1" thickTop="1" thickBot="1">
      <c r="A14" s="42" t="s">
        <v>46</v>
      </c>
      <c r="B14" s="201" t="s">
        <v>22</v>
      </c>
      <c r="C14" s="201"/>
      <c r="D14" s="195"/>
      <c r="E14" s="196"/>
      <c r="F14" s="43"/>
    </row>
    <row r="15" spans="1:6" ht="22.5" customHeight="1" thickTop="1">
      <c r="A15" s="44" t="s">
        <v>92</v>
      </c>
      <c r="B15" s="197" t="s">
        <v>47</v>
      </c>
      <c r="C15" s="198"/>
      <c r="D15" s="45"/>
      <c r="E15" s="46"/>
      <c r="F15" s="43"/>
    </row>
    <row r="16" spans="1:6" ht="22.5" customHeight="1">
      <c r="A16" s="44" t="s">
        <v>93</v>
      </c>
      <c r="B16" s="197" t="s">
        <v>49</v>
      </c>
      <c r="C16" s="198"/>
      <c r="D16" s="47"/>
      <c r="E16" s="48"/>
      <c r="F16" s="43"/>
    </row>
    <row r="17" spans="1:6" ht="22.5" customHeight="1">
      <c r="A17" s="44" t="s">
        <v>94</v>
      </c>
      <c r="B17" s="197" t="s">
        <v>48</v>
      </c>
      <c r="C17" s="198"/>
      <c r="D17" s="45"/>
      <c r="E17" s="46"/>
      <c r="F17" s="43"/>
    </row>
    <row r="18" spans="1:6" ht="22.5" customHeight="1">
      <c r="A18" s="44" t="s">
        <v>95</v>
      </c>
      <c r="B18" s="220"/>
      <c r="C18" s="221"/>
      <c r="D18" s="47"/>
      <c r="E18" s="48"/>
      <c r="F18" s="43"/>
    </row>
    <row r="19" spans="1:6" ht="22.5" customHeight="1" thickBot="1">
      <c r="A19" s="58"/>
      <c r="B19" s="59"/>
      <c r="C19" s="59" t="s">
        <v>50</v>
      </c>
      <c r="D19" s="60">
        <f>SUM(D15:D18)</f>
        <v>0</v>
      </c>
      <c r="E19" s="61">
        <f>SUM(E15:E18)</f>
        <v>0</v>
      </c>
      <c r="F19" s="43"/>
    </row>
    <row r="20" spans="1:6" ht="17.25" thickTop="1" thickBot="1"/>
    <row r="21" spans="1:6" ht="24.75" thickTop="1" thickBot="1">
      <c r="A21" s="205" t="s">
        <v>53</v>
      </c>
      <c r="B21" s="206"/>
      <c r="C21" s="207"/>
      <c r="D21" s="66">
        <f>D13+D19</f>
        <v>0</v>
      </c>
      <c r="E21" s="76">
        <f>E13+E19</f>
        <v>0</v>
      </c>
    </row>
    <row r="22" spans="1:6" ht="17.25" thickTop="1" thickBot="1"/>
    <row r="23" spans="1:6" ht="22.5" customHeight="1" thickTop="1" thickBot="1">
      <c r="A23" s="71" t="s">
        <v>41</v>
      </c>
      <c r="B23" s="208" t="s">
        <v>133</v>
      </c>
      <c r="C23" s="208"/>
      <c r="D23" s="208"/>
      <c r="E23" s="219"/>
      <c r="F23" s="43"/>
    </row>
    <row r="24" spans="1:6" ht="22.5" customHeight="1" thickTop="1">
      <c r="A24" s="44" t="s">
        <v>84</v>
      </c>
      <c r="B24" s="77" t="s">
        <v>129</v>
      </c>
      <c r="C24" s="78">
        <f>D3-1</f>
        <v>2016</v>
      </c>
      <c r="D24" s="79"/>
      <c r="E24" s="80"/>
      <c r="F24" s="43"/>
    </row>
    <row r="25" spans="1:6" ht="22.5" customHeight="1" thickBot="1">
      <c r="A25" s="81" t="s">
        <v>128</v>
      </c>
      <c r="B25" s="82" t="s">
        <v>129</v>
      </c>
      <c r="C25" s="83">
        <f>C24+1</f>
        <v>2017</v>
      </c>
      <c r="D25" s="84"/>
      <c r="E25" s="85">
        <f>Dépenses!D47</f>
        <v>0</v>
      </c>
      <c r="F25" s="43"/>
    </row>
    <row r="26" spans="1:6" ht="16.5" thickTop="1"/>
    <row r="35" spans="1:5" ht="16.5" thickBot="1"/>
    <row r="36" spans="1:5" ht="27.75" thickTop="1" thickBot="1">
      <c r="A36" s="192" t="s">
        <v>131</v>
      </c>
      <c r="B36" s="193"/>
      <c r="C36" s="193"/>
      <c r="D36" s="193"/>
      <c r="E36" s="194"/>
    </row>
    <row r="37" spans="1:5" ht="27.75" thickTop="1" thickBot="1">
      <c r="A37" s="86"/>
      <c r="B37" s="87"/>
      <c r="C37" s="87"/>
      <c r="D37" s="88">
        <f>D3</f>
        <v>2017</v>
      </c>
      <c r="E37" s="89">
        <f>D37+1</f>
        <v>2018</v>
      </c>
    </row>
    <row r="38" spans="1:5" ht="24" thickTop="1">
      <c r="A38" s="215" t="s">
        <v>126</v>
      </c>
      <c r="B38" s="216"/>
      <c r="C38" s="216"/>
      <c r="D38" s="90">
        <f>Dépenses!D41</f>
        <v>0</v>
      </c>
      <c r="E38" s="91">
        <f>Dépenses!E41</f>
        <v>0</v>
      </c>
    </row>
    <row r="39" spans="1:5" ht="24" thickBot="1">
      <c r="A39" s="217" t="s">
        <v>53</v>
      </c>
      <c r="B39" s="218"/>
      <c r="C39" s="218"/>
      <c r="D39" s="92">
        <f>D21</f>
        <v>0</v>
      </c>
      <c r="E39" s="93">
        <f>E21</f>
        <v>0</v>
      </c>
    </row>
    <row r="40" spans="1:5" ht="24.75" thickTop="1" thickBot="1">
      <c r="A40" s="213" t="s">
        <v>136</v>
      </c>
      <c r="B40" s="214" t="s">
        <v>127</v>
      </c>
      <c r="C40" s="214"/>
      <c r="D40" s="94">
        <f>D39-D38</f>
        <v>0</v>
      </c>
      <c r="E40" s="95">
        <f>E39-E38</f>
        <v>0</v>
      </c>
    </row>
    <row r="41" spans="1:5" ht="16.5" thickTop="1"/>
  </sheetData>
  <sheetProtection password="DFF9" sheet="1" objects="1" scenarios="1" selectLockedCells="1"/>
  <mergeCells count="23">
    <mergeCell ref="A1:E1"/>
    <mergeCell ref="D4:E4"/>
    <mergeCell ref="A21:C21"/>
    <mergeCell ref="B8:C8"/>
    <mergeCell ref="B9:C9"/>
    <mergeCell ref="B17:C17"/>
    <mergeCell ref="B18:C18"/>
    <mergeCell ref="B11:C11"/>
    <mergeCell ref="B12:C12"/>
    <mergeCell ref="B15:C15"/>
    <mergeCell ref="D14:E14"/>
    <mergeCell ref="B4:C4"/>
    <mergeCell ref="B14:C14"/>
    <mergeCell ref="B5:C5"/>
    <mergeCell ref="B6:C6"/>
    <mergeCell ref="B7:C7"/>
    <mergeCell ref="B10:C10"/>
    <mergeCell ref="B16:C16"/>
    <mergeCell ref="A36:E36"/>
    <mergeCell ref="A40:C40"/>
    <mergeCell ref="A38:C38"/>
    <mergeCell ref="A39:C39"/>
    <mergeCell ref="B23:E23"/>
  </mergeCells>
  <phoneticPr fontId="0" type="noConversion"/>
  <printOptions horizontalCentered="1"/>
  <pageMargins left="0.59055118110236227" right="0.59055118110236227" top="0.59055118110236227" bottom="0.78740157480314965" header="0.51181102362204722" footer="0.51181102362204722"/>
  <pageSetup paperSize="9" scale="83" orientation="portrait" horizontalDpi="4294967295" r:id="rId1"/>
  <headerFooter alignWithMargins="0">
    <oddFooter>&amp;L&amp;D&amp;CPage3&amp;R&amp;F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opLeftCell="A7" workbookViewId="0">
      <selection activeCell="D29" sqref="D29:E29"/>
    </sheetView>
  </sheetViews>
  <sheetFormatPr baseColWidth="10" defaultRowHeight="15.75"/>
  <cols>
    <col min="1" max="1" width="5.28515625" style="117" customWidth="1"/>
    <col min="2" max="2" width="39.5703125" style="117" customWidth="1"/>
    <col min="3" max="3" width="10.140625" style="117" customWidth="1"/>
    <col min="4" max="5" width="28" style="118" customWidth="1"/>
    <col min="6" max="16384" width="11.42578125" style="3"/>
  </cols>
  <sheetData>
    <row r="1" spans="1:5" ht="22.5" customHeight="1" thickTop="1" thickBot="1">
      <c r="A1" s="264" t="s">
        <v>130</v>
      </c>
      <c r="B1" s="265"/>
      <c r="C1" s="265"/>
      <c r="D1" s="265"/>
      <c r="E1" s="266"/>
    </row>
    <row r="2" spans="1:5" ht="19.5" customHeight="1" thickTop="1">
      <c r="A2" s="222" t="s">
        <v>0</v>
      </c>
      <c r="B2" s="223"/>
      <c r="C2" s="224"/>
      <c r="D2" s="96" t="str">
        <f>Dépenses!D2</f>
        <v>(1) Dépenses réelles</v>
      </c>
      <c r="E2" s="97" t="str">
        <f>Dépenses!E2</f>
        <v>(2) Prévisions</v>
      </c>
    </row>
    <row r="3" spans="1:5" s="100" customFormat="1" ht="19.5" customHeight="1" thickBot="1">
      <c r="A3" s="225"/>
      <c r="B3" s="226"/>
      <c r="C3" s="227"/>
      <c r="D3" s="98">
        <f>Dépenses!D3</f>
        <v>2017</v>
      </c>
      <c r="E3" s="99">
        <f>D3+1</f>
        <v>2018</v>
      </c>
    </row>
    <row r="4" spans="1:5" ht="22.5" customHeight="1" thickTop="1">
      <c r="A4" s="101" t="str">
        <f>Dépenses!A4</f>
        <v>(3)</v>
      </c>
      <c r="B4" s="274" t="str">
        <f>Dépenses!B4</f>
        <v>Denrées et fournitures consommées</v>
      </c>
      <c r="C4" s="275"/>
      <c r="D4" s="102">
        <f>Dépenses!D10</f>
        <v>0</v>
      </c>
      <c r="E4" s="103">
        <f>Dépenses!E10</f>
        <v>0</v>
      </c>
    </row>
    <row r="5" spans="1:5" ht="22.5" customHeight="1">
      <c r="A5" s="104" t="str">
        <f>Dépenses!A11</f>
        <v>(4)</v>
      </c>
      <c r="B5" s="272" t="str">
        <f>Dépenses!B11</f>
        <v>Frais de personnel</v>
      </c>
      <c r="C5" s="273"/>
      <c r="D5" s="105">
        <f>Dépenses!D16</f>
        <v>0</v>
      </c>
      <c r="E5" s="106">
        <f>Dépenses!E16</f>
        <v>0</v>
      </c>
    </row>
    <row r="6" spans="1:5" ht="22.5" customHeight="1">
      <c r="A6" s="104" t="str">
        <f>Dépenses!A17</f>
        <v>(5)</v>
      </c>
      <c r="B6" s="240" t="str">
        <f>Dépenses!B17</f>
        <v>Travaux et services extérieurs</v>
      </c>
      <c r="C6" s="241"/>
      <c r="D6" s="107">
        <f>Dépenses!D20</f>
        <v>0</v>
      </c>
      <c r="E6" s="108">
        <f>Dépenses!E20</f>
        <v>0</v>
      </c>
    </row>
    <row r="7" spans="1:5" ht="22.5" customHeight="1">
      <c r="A7" s="104" t="str">
        <f>Dépenses!A21</f>
        <v>(6)</v>
      </c>
      <c r="B7" s="240" t="str">
        <f>Dépenses!B21</f>
        <v>Participations - Allocations - Subventions</v>
      </c>
      <c r="C7" s="241"/>
      <c r="D7" s="107">
        <f>Dépenses!D26</f>
        <v>0</v>
      </c>
      <c r="E7" s="108">
        <f>Dépenses!E26</f>
        <v>0</v>
      </c>
    </row>
    <row r="8" spans="1:5" ht="22.5" customHeight="1">
      <c r="A8" s="104" t="str">
        <f>Dépenses!A27</f>
        <v>(7)</v>
      </c>
      <c r="B8" s="240" t="str">
        <f>Dépenses!B27</f>
        <v>Frais de gestion générales et de transport</v>
      </c>
      <c r="C8" s="241"/>
      <c r="D8" s="107">
        <f>Dépenses!D34</f>
        <v>0</v>
      </c>
      <c r="E8" s="108">
        <f>Dépenses!E34</f>
        <v>0</v>
      </c>
    </row>
    <row r="9" spans="1:5" ht="22.5" customHeight="1">
      <c r="A9" s="104" t="str">
        <f>Dépenses!A35</f>
        <v>(8)</v>
      </c>
      <c r="B9" s="240" t="str">
        <f>Dépenses!B35</f>
        <v>Investissements</v>
      </c>
      <c r="C9" s="241"/>
      <c r="D9" s="107">
        <f>Dépenses!D39</f>
        <v>0</v>
      </c>
      <c r="E9" s="108">
        <f>Dépenses!E39</f>
        <v>0</v>
      </c>
    </row>
    <row r="10" spans="1:5" ht="22.5" customHeight="1">
      <c r="A10" s="140" t="str">
        <f>Dépenses!A43</f>
        <v>(9)</v>
      </c>
      <c r="B10" s="240" t="str">
        <f>Dépenses!B43</f>
        <v>Solde (en caisse au 31 décembre)</v>
      </c>
      <c r="C10" s="241"/>
      <c r="D10" s="105">
        <f>Dépenses!D47</f>
        <v>0</v>
      </c>
      <c r="E10" s="108">
        <f>E20-SUM(E4:E9)</f>
        <v>0</v>
      </c>
    </row>
    <row r="11" spans="1:5" ht="22.5" customHeight="1" thickBot="1">
      <c r="A11" s="109"/>
      <c r="B11" s="138" t="s">
        <v>144</v>
      </c>
      <c r="C11" s="139"/>
      <c r="D11" s="155"/>
      <c r="E11" s="141"/>
    </row>
    <row r="12" spans="1:5" ht="22.5" customHeight="1" thickTop="1" thickBot="1">
      <c r="A12" s="276" t="s">
        <v>123</v>
      </c>
      <c r="B12" s="277"/>
      <c r="C12" s="277"/>
      <c r="D12" s="153">
        <f>SUM(D4:D11)</f>
        <v>0</v>
      </c>
      <c r="E12" s="111">
        <f>SUM(E4:E11)</f>
        <v>0</v>
      </c>
    </row>
    <row r="13" spans="1:5" s="113" customFormat="1" ht="22.5" customHeight="1" thickTop="1" thickBot="1">
      <c r="A13" s="112"/>
      <c r="B13" s="228"/>
      <c r="C13" s="228"/>
      <c r="D13" s="229"/>
      <c r="E13" s="230"/>
    </row>
    <row r="14" spans="1:5" ht="19.5" customHeight="1" thickTop="1">
      <c r="A14" s="222" t="s">
        <v>1</v>
      </c>
      <c r="B14" s="223"/>
      <c r="C14" s="224"/>
      <c r="D14" s="96" t="str">
        <f>Recettes!D2</f>
        <v>(1) Recettes réelles</v>
      </c>
      <c r="E14" s="97" t="str">
        <f>E2</f>
        <v>(2) Prévisions</v>
      </c>
    </row>
    <row r="15" spans="1:5" ht="19.5" customHeight="1" thickBot="1">
      <c r="A15" s="225"/>
      <c r="B15" s="226"/>
      <c r="C15" s="227"/>
      <c r="D15" s="98">
        <f>D3</f>
        <v>2017</v>
      </c>
      <c r="E15" s="99">
        <f>E3</f>
        <v>2018</v>
      </c>
    </row>
    <row r="16" spans="1:5" ht="22.5" customHeight="1" thickTop="1">
      <c r="A16" s="114" t="str">
        <f>Recettes!A23</f>
        <v>(10)</v>
      </c>
      <c r="B16" s="238" t="str">
        <f>Recettes!B23</f>
        <v>Solde au 31 Décembre de l'année précedente</v>
      </c>
      <c r="C16" s="239"/>
      <c r="D16" s="115">
        <f>Recettes!D24</f>
        <v>0</v>
      </c>
      <c r="E16" s="103">
        <f>Recettes!E25</f>
        <v>0</v>
      </c>
    </row>
    <row r="17" spans="1:5" ht="22.5" customHeight="1">
      <c r="A17" s="104" t="str">
        <f>Recettes!A4</f>
        <v>(11)</v>
      </c>
      <c r="B17" s="240" t="str">
        <f>Recettes!B4</f>
        <v>Produits de l'exploitation</v>
      </c>
      <c r="C17" s="241"/>
      <c r="D17" s="107">
        <f>Recettes!D13</f>
        <v>0</v>
      </c>
      <c r="E17" s="106">
        <f>Recettes!E13</f>
        <v>0</v>
      </c>
    </row>
    <row r="18" spans="1:5" ht="22.5" customHeight="1">
      <c r="A18" s="140" t="str">
        <f>Recettes!A14</f>
        <v>(12)</v>
      </c>
      <c r="B18" s="240" t="str">
        <f>Recettes!B14</f>
        <v>Subventions</v>
      </c>
      <c r="C18" s="241"/>
      <c r="D18" s="107">
        <f>Recettes!D19</f>
        <v>0</v>
      </c>
      <c r="E18" s="108">
        <f>Recettes!E19</f>
        <v>0</v>
      </c>
    </row>
    <row r="19" spans="1:5" ht="22.5" customHeight="1" thickBot="1">
      <c r="A19" s="109"/>
      <c r="B19" s="138" t="s">
        <v>145</v>
      </c>
      <c r="C19" s="139"/>
      <c r="D19" s="154">
        <f>D11</f>
        <v>0</v>
      </c>
      <c r="E19" s="141"/>
    </row>
    <row r="20" spans="1:5" ht="22.5" customHeight="1" thickTop="1" thickBot="1">
      <c r="A20" s="249" t="s">
        <v>124</v>
      </c>
      <c r="B20" s="250"/>
      <c r="C20" s="251"/>
      <c r="D20" s="110">
        <f>SUM(D16:D19)</f>
        <v>0</v>
      </c>
      <c r="E20" s="116">
        <f>SUM(E16:E19)</f>
        <v>0</v>
      </c>
    </row>
    <row r="21" spans="1:5" ht="17.25" thickTop="1" thickBot="1"/>
    <row r="22" spans="1:5" s="113" customFormat="1" ht="24" thickTop="1">
      <c r="A22" s="119"/>
      <c r="B22" s="120" t="str">
        <f>IF(D20=D12,"","Attention, votre budget")</f>
        <v/>
      </c>
      <c r="C22" s="121" t="str">
        <f>IF(D20=D12,"",D3)</f>
        <v/>
      </c>
      <c r="D22" s="120" t="str">
        <f>IF(D20=D12,"","n'est pas équilibré")</f>
        <v/>
      </c>
      <c r="E22" s="122"/>
    </row>
    <row r="23" spans="1:5" s="113" customFormat="1" ht="23.25">
      <c r="A23" s="123"/>
      <c r="B23" s="271" t="str">
        <f>IF(D12=D20,"",D12)</f>
        <v/>
      </c>
      <c r="C23" s="271"/>
      <c r="D23" s="124" t="str">
        <f>IF(D12=D20,"","différent de")</f>
        <v/>
      </c>
      <c r="E23" s="125" t="str">
        <f>IF(D20=D12,"",D20)</f>
        <v/>
      </c>
    </row>
    <row r="24" spans="1:5" ht="24" thickBot="1">
      <c r="A24" s="126"/>
      <c r="B24" s="252" t="str">
        <f>IF(D24="","","Différence")</f>
        <v/>
      </c>
      <c r="C24" s="252"/>
      <c r="D24" s="127" t="str">
        <f>IF(D20=D12,"",D20-D12)</f>
        <v/>
      </c>
      <c r="E24" s="128"/>
    </row>
    <row r="25" spans="1:5" s="2" customFormat="1" ht="15" customHeight="1" thickTop="1">
      <c r="A25" s="130"/>
      <c r="B25" s="131"/>
      <c r="C25" s="131"/>
      <c r="D25" s="132"/>
      <c r="E25" s="133"/>
    </row>
    <row r="26" spans="1:5" ht="24" thickBot="1">
      <c r="A26" s="234" t="s">
        <v>139</v>
      </c>
      <c r="B26" s="234"/>
      <c r="C26" s="234"/>
      <c r="D26" s="234"/>
      <c r="E26" s="234"/>
    </row>
    <row r="27" spans="1:5" ht="122.25" customHeight="1" thickTop="1" thickBot="1">
      <c r="A27" s="231"/>
      <c r="B27" s="232"/>
      <c r="C27" s="232"/>
      <c r="D27" s="232"/>
      <c r="E27" s="233"/>
    </row>
    <row r="28" spans="1:5" ht="16.5" thickTop="1"/>
    <row r="29" spans="1:5" ht="21" customHeight="1">
      <c r="B29" s="129" t="s">
        <v>2</v>
      </c>
      <c r="C29" s="68"/>
      <c r="D29" s="253"/>
      <c r="E29" s="254"/>
    </row>
    <row r="32" spans="1:5">
      <c r="B32" s="269" t="s">
        <v>3</v>
      </c>
      <c r="C32" s="269"/>
      <c r="D32" s="270" t="s">
        <v>4</v>
      </c>
      <c r="E32" s="270"/>
    </row>
    <row r="33" spans="1:5">
      <c r="A33" s="235" t="s">
        <v>117</v>
      </c>
      <c r="B33" s="236"/>
      <c r="C33" s="237"/>
      <c r="D33" s="235" t="s">
        <v>117</v>
      </c>
      <c r="E33" s="237"/>
    </row>
    <row r="34" spans="1:5">
      <c r="A34" s="242"/>
      <c r="B34" s="243"/>
      <c r="C34" s="244"/>
      <c r="D34" s="242"/>
      <c r="E34" s="244"/>
    </row>
    <row r="35" spans="1:5">
      <c r="A35" s="235" t="s">
        <v>118</v>
      </c>
      <c r="B35" s="236"/>
      <c r="C35" s="237"/>
      <c r="D35" s="235" t="s">
        <v>118</v>
      </c>
      <c r="E35" s="237"/>
    </row>
    <row r="36" spans="1:5">
      <c r="A36" s="255"/>
      <c r="B36" s="256"/>
      <c r="C36" s="257"/>
      <c r="D36" s="267"/>
      <c r="E36" s="268"/>
    </row>
    <row r="38" spans="1:5">
      <c r="A38" s="258" t="s">
        <v>119</v>
      </c>
      <c r="B38" s="259"/>
      <c r="C38" s="260"/>
      <c r="D38" s="245" t="s">
        <v>119</v>
      </c>
      <c r="E38" s="246"/>
    </row>
    <row r="39" spans="1:5" ht="82.5" customHeight="1">
      <c r="A39" s="261"/>
      <c r="B39" s="262"/>
      <c r="C39" s="263"/>
      <c r="D39" s="247"/>
      <c r="E39" s="248"/>
    </row>
  </sheetData>
  <sheetProtection password="DFF9" sheet="1" objects="1" scenarios="1" selectLockedCells="1"/>
  <mergeCells count="35">
    <mergeCell ref="A1:E1"/>
    <mergeCell ref="D36:E36"/>
    <mergeCell ref="D34:E34"/>
    <mergeCell ref="B32:C32"/>
    <mergeCell ref="D32:E32"/>
    <mergeCell ref="B23:C23"/>
    <mergeCell ref="B5:C5"/>
    <mergeCell ref="A2:C3"/>
    <mergeCell ref="B10:C10"/>
    <mergeCell ref="B4:C4"/>
    <mergeCell ref="B6:C6"/>
    <mergeCell ref="B7:C7"/>
    <mergeCell ref="B8:C8"/>
    <mergeCell ref="B9:C9"/>
    <mergeCell ref="B18:C18"/>
    <mergeCell ref="A12:C12"/>
    <mergeCell ref="D38:E38"/>
    <mergeCell ref="D39:E39"/>
    <mergeCell ref="A20:C20"/>
    <mergeCell ref="B24:C24"/>
    <mergeCell ref="D29:E29"/>
    <mergeCell ref="D33:E33"/>
    <mergeCell ref="D35:E35"/>
    <mergeCell ref="A36:C36"/>
    <mergeCell ref="A38:C38"/>
    <mergeCell ref="A39:C39"/>
    <mergeCell ref="A14:C15"/>
    <mergeCell ref="B13:E13"/>
    <mergeCell ref="A27:E27"/>
    <mergeCell ref="A26:E26"/>
    <mergeCell ref="A35:C35"/>
    <mergeCell ref="B16:C16"/>
    <mergeCell ref="B17:C17"/>
    <mergeCell ref="A33:C33"/>
    <mergeCell ref="A34:C3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horizontalDpi="4294967295" r:id="rId1"/>
  <headerFooter alignWithMargins="0">
    <oddFooter>&amp;L&amp;D&amp;CPage 4&amp;R&amp;F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Explications</vt:lpstr>
      <vt:lpstr>Renseignements</vt:lpstr>
      <vt:lpstr>Dépenses</vt:lpstr>
      <vt:lpstr>Recettes</vt:lpstr>
      <vt:lpstr>Récapitulatif</vt:lpstr>
      <vt:lpstr>Explications!OLE_LINK2</vt:lpstr>
      <vt:lpstr>Dépenses!Zone_d_impression</vt:lpstr>
      <vt:lpstr>Recettes!Zone_d_impression</vt:lpstr>
      <vt:lpstr>Renseignements!Zone_d_impression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Bruno</dc:creator>
  <cp:lastModifiedBy>BP Nicolas</cp:lastModifiedBy>
  <cp:lastPrinted>2018-01-11T15:41:24Z</cp:lastPrinted>
  <dcterms:created xsi:type="dcterms:W3CDTF">2005-02-10T16:57:36Z</dcterms:created>
  <dcterms:modified xsi:type="dcterms:W3CDTF">2018-01-11T15:42:29Z</dcterms:modified>
</cp:coreProperties>
</file>